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45" yWindow="105" windowWidth="13080" windowHeight="11850"/>
  </bookViews>
  <sheets>
    <sheet name="レベル2の訓練について" sheetId="3" r:id="rId1"/>
    <sheet name="①UT2集計表" sheetId="1" r:id="rId2"/>
    <sheet name="②UT2実施記録" sheetId="2" r:id="rId3"/>
    <sheet name="③UT1集計表" sheetId="4" r:id="rId4"/>
    <sheet name="④UT1実施記録" sheetId="5" r:id="rId5"/>
  </sheets>
  <calcPr calcId="162913"/>
</workbook>
</file>

<file path=xl/calcChain.xml><?xml version="1.0" encoding="utf-8"?>
<calcChain xmlns="http://schemas.openxmlformats.org/spreadsheetml/2006/main">
  <c r="I38" i="4" l="1"/>
  <c r="I34" i="4"/>
  <c r="I27" i="4"/>
  <c r="I24" i="4"/>
  <c r="I20" i="4"/>
  <c r="I17" i="4"/>
  <c r="I11" i="4"/>
  <c r="I9" i="4"/>
  <c r="G38" i="4"/>
  <c r="G34" i="4"/>
  <c r="G27" i="4"/>
  <c r="G24" i="4"/>
  <c r="G20" i="4"/>
  <c r="G17" i="4"/>
  <c r="G11" i="4"/>
  <c r="G9" i="4"/>
  <c r="I38" i="1"/>
  <c r="I35" i="1"/>
  <c r="I29" i="1"/>
  <c r="I25" i="1"/>
  <c r="I21" i="1"/>
  <c r="I18" i="1"/>
  <c r="I13" i="1"/>
  <c r="G29" i="1"/>
  <c r="G25" i="1"/>
  <c r="G21" i="1"/>
  <c r="G35" i="1"/>
  <c r="G18" i="1"/>
  <c r="G38" i="1"/>
  <c r="G13" i="1"/>
  <c r="I11" i="1"/>
  <c r="G11" i="1"/>
  <c r="F38" i="5"/>
  <c r="E38" i="5"/>
  <c r="E39" i="5" s="1"/>
  <c r="J39" i="4"/>
  <c r="H47" i="4" s="1"/>
  <c r="K47" i="4" s="1"/>
  <c r="H39" i="4"/>
  <c r="H46" i="4" s="1"/>
  <c r="K46" i="4" l="1"/>
  <c r="F37" i="2"/>
  <c r="E37" i="2"/>
  <c r="J40" i="1"/>
  <c r="H48" i="1" s="1"/>
  <c r="K48" i="1" s="1"/>
  <c r="H40" i="1"/>
  <c r="H47" i="1" s="1"/>
  <c r="K47" i="1" s="1"/>
  <c r="H48" i="4" l="1"/>
  <c r="K48" i="4" s="1"/>
  <c r="E38" i="2"/>
  <c r="H49" i="1"/>
  <c r="K49" i="1" s="1"/>
</calcChain>
</file>

<file path=xl/sharedStrings.xml><?xml version="1.0" encoding="utf-8"?>
<sst xmlns="http://schemas.openxmlformats.org/spreadsheetml/2006/main" count="366" uniqueCount="165">
  <si>
    <t>NDT方法・レベル</t>
    <rPh sb="3" eb="5">
      <t>ホウホウ</t>
    </rPh>
    <phoneticPr fontId="2"/>
  </si>
  <si>
    <t>訓練実施記録を本書に纏めてください。
訓練を受けた者の署名・押印欄、及び、雇用責任者証明欄への記名・押印が必要です。
提出は、本書のコピーを提出してください。</t>
    <rPh sb="0" eb="2">
      <t>クンレン</t>
    </rPh>
    <rPh sb="2" eb="4">
      <t>ジッシ</t>
    </rPh>
    <rPh sb="4" eb="6">
      <t>キロク</t>
    </rPh>
    <rPh sb="7" eb="9">
      <t>ホンショ</t>
    </rPh>
    <rPh sb="10" eb="11">
      <t>マト</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</si>
  <si>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</si>
  <si>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</si>
  <si>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</si>
  <si>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</si>
  <si>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</si>
  <si>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</si>
  <si>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</si>
  <si>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</si>
  <si>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</si>
  <si>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合計</t>
    <rPh sb="0" eb="2">
      <t>ゴウケイ</t>
    </rPh>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</si>
  <si>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</si>
  <si>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</si>
  <si>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</si>
  <si>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</si>
  <si>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</si>
  <si>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必要な訓練時間</t>
  </si>
  <si>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</si>
  <si>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</si>
  <si>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</si>
  <si>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</si>
  <si>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</si>
  <si>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</si>
  <si>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証明日</t>
    <rPh sb="0" eb="2">
      <t>ショウメイ</t>
    </rPh>
    <rPh sb="2" eb="3">
      <t>ビ</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</si>
  <si>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</si>
  <si>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</si>
  <si>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</si>
  <si>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</si>
  <si>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</si>
  <si>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</si>
  <si>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</si>
  <si>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</si>
  <si>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</si>
  <si>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</si>
  <si>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</si>
  <si>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</si>
  <si>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</si>
  <si>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</si>
  <si>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</si>
  <si>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</si>
  <si>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</si>
  <si>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</si>
  <si>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</si>
  <si>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</si>
  <si>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</si>
  <si>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</si>
  <si>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</si>
  <si>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</si>
  <si>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A</t>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</si>
  <si>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</si>
  <si>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超音波探傷試験 レベル２ 訓練実施記録集計表</t>
    <rPh sb="0" eb="3">
      <t>チョウオンパ</t>
    </rPh>
    <rPh sb="3" eb="5">
      <t>タンショウ</t>
    </rPh>
    <phoneticPr fontId="2"/>
  </si>
  <si>
    <t>ＵＴレベル２</t>
    <phoneticPr fontId="2"/>
  </si>
  <si>
    <t>序論</t>
  </si>
  <si>
    <t>NDTの目的、用語、歴史</t>
  </si>
  <si>
    <t>超音波探傷試験に関する規格</t>
  </si>
  <si>
    <t>超音波に関する基礎</t>
  </si>
  <si>
    <t>波の種類</t>
  </si>
  <si>
    <t>反射，通過と屈折</t>
  </si>
  <si>
    <t>超音波ビームの特性</t>
  </si>
  <si>
    <t>きずによる超音波の反射</t>
  </si>
  <si>
    <t>製品知識と探傷技術</t>
  </si>
  <si>
    <t>超音波探傷方法</t>
  </si>
  <si>
    <t>対象となる適用品</t>
  </si>
  <si>
    <t>装置</t>
  </si>
  <si>
    <t>各種探触子とケーブル</t>
  </si>
  <si>
    <t>探傷器</t>
  </si>
  <si>
    <t>接触媒質</t>
  </si>
  <si>
    <t>標準試験片及び対比試験片</t>
  </si>
  <si>
    <t>探傷準備</t>
  </si>
  <si>
    <t>仕様書，NDT手順及びNDT指示書</t>
  </si>
  <si>
    <t>試験体のきずの発生予測</t>
  </si>
  <si>
    <t>探傷条件選定</t>
  </si>
  <si>
    <t>適用される検査規格</t>
  </si>
  <si>
    <t>検査</t>
  </si>
  <si>
    <t>探傷器の調整</t>
  </si>
  <si>
    <t>標準試験片と対比試験片</t>
  </si>
  <si>
    <t>直接接触法(垂直及び斜角)</t>
  </si>
  <si>
    <t>水浸法(垂直)</t>
  </si>
  <si>
    <t>測定範囲の調整及び感度の調整</t>
  </si>
  <si>
    <t>きずの検出と測定</t>
  </si>
  <si>
    <t>評価及び報告</t>
  </si>
  <si>
    <t>きずの評価・分類</t>
  </si>
  <si>
    <t>きずと疑似指示の区別</t>
  </si>
  <si>
    <t>超音波指示の解釈と評価</t>
  </si>
  <si>
    <t>検査の品質</t>
  </si>
  <si>
    <t>技術者の資格</t>
  </si>
  <si>
    <t>機器の検証</t>
  </si>
  <si>
    <t>21.00～40.00</t>
    <phoneticPr fontId="2"/>
  </si>
  <si>
    <t>B</t>
    <phoneticPr fontId="2"/>
  </si>
  <si>
    <t>超音波の伝搬と音場，
きずによる超音波の反射</t>
    <phoneticPr fontId="2"/>
  </si>
  <si>
    <t>製造プロセス及び供用中に発生する
様々なきず</t>
    <phoneticPr fontId="2"/>
  </si>
  <si>
    <t>40.00～59.00</t>
    <phoneticPr fontId="2"/>
  </si>
  <si>
    <t>TEL</t>
    <phoneticPr fontId="2"/>
  </si>
  <si>
    <t>超音波探傷試験 レベル２ 訓練実施記録</t>
    <rPh sb="0" eb="3">
      <t>チョウオンパ</t>
    </rPh>
    <rPh sb="3" eb="5">
      <t>タンショウ</t>
    </rPh>
    <rPh sb="5" eb="7">
      <t>シケン</t>
    </rPh>
    <rPh sb="13" eb="15">
      <t>クンレン</t>
    </rPh>
    <rPh sb="15" eb="17">
      <t>ジッシ</t>
    </rPh>
    <rPh sb="17" eb="19">
      <t>キロク</t>
    </rPh>
    <phoneticPr fontId="2"/>
  </si>
  <si>
    <t>超音波の伝搬と音場，
きずによる超音波の反射</t>
    <phoneticPr fontId="2"/>
  </si>
  <si>
    <t>製造プロセス及び供用中に発生する
様々なきず</t>
    <phoneticPr fontId="2"/>
  </si>
  <si>
    <t>40.00～59.00</t>
    <phoneticPr fontId="2"/>
  </si>
  <si>
    <t>21.00～40.00</t>
    <phoneticPr fontId="2"/>
  </si>
  <si>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</si>
  <si>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 xml:space="preserve">〒
</t>
    <phoneticPr fontId="2"/>
  </si>
  <si>
    <t>FAX</t>
    <phoneticPr fontId="2"/>
  </si>
  <si>
    <t>有効期限</t>
    <rPh sb="0" eb="2">
      <t>ユウコウ</t>
    </rPh>
    <rPh sb="2" eb="4">
      <t>キゲン</t>
    </rPh>
    <phoneticPr fontId="2"/>
  </si>
  <si>
    <t>網掛けの入力枠以外は変更しないでください</t>
    <rPh sb="0" eb="2">
      <t>アミカ</t>
    </rPh>
    <rPh sb="4" eb="6">
      <t>ニュウリョク</t>
    </rPh>
    <rPh sb="6" eb="7">
      <t>ワク</t>
    </rPh>
    <rPh sb="7" eb="9">
      <t>イガイ</t>
    </rPh>
    <rPh sb="10" eb="12">
      <t>ヘンコウ</t>
    </rPh>
    <phoneticPr fontId="2"/>
  </si>
  <si>
    <t>連絡先TEL</t>
    <rPh sb="0" eb="3">
      <t>レンラクサキ</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</si>
  <si>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</si>
  <si>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</si>
  <si>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</si>
  <si>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NDT方法</t>
    <rPh sb="3" eb="5">
      <t>ホウホウ</t>
    </rPh>
    <phoneticPr fontId="2"/>
  </si>
  <si>
    <t>RT</t>
    <phoneticPr fontId="2"/>
  </si>
  <si>
    <t>UT</t>
    <phoneticPr fontId="2"/>
  </si>
  <si>
    <t>MT</t>
    <phoneticPr fontId="2"/>
  </si>
  <si>
    <t>PT</t>
    <phoneticPr fontId="2"/>
  </si>
  <si>
    <t>ET</t>
    <phoneticPr fontId="2"/>
  </si>
  <si>
    <t>ST</t>
    <phoneticPr fontId="2"/>
  </si>
  <si>
    <t>MY</t>
    <phoneticPr fontId="2"/>
  </si>
  <si>
    <t>PD</t>
    <phoneticPr fontId="2"/>
  </si>
  <si>
    <t>レベル2の
最小限の訓練時間</t>
    <rPh sb="6" eb="9">
      <t>サイショウゲン</t>
    </rPh>
    <rPh sb="10" eb="12">
      <t>クンレン</t>
    </rPh>
    <rPh sb="12" eb="14">
      <t>ジカン</t>
    </rPh>
    <phoneticPr fontId="2"/>
  </si>
  <si>
    <t>レベル2の受験申請に必要な最小限の訓練時間と訓練内容</t>
    <rPh sb="5" eb="7">
      <t>ジュケン</t>
    </rPh>
    <rPh sb="7" eb="9">
      <t>シンセイ</t>
    </rPh>
    <rPh sb="10" eb="12">
      <t>ヒツヨウ</t>
    </rPh>
    <rPh sb="13" eb="16">
      <t>サイショウゲン</t>
    </rPh>
    <rPh sb="17" eb="19">
      <t>クンレン</t>
    </rPh>
    <rPh sb="19" eb="21">
      <t>ジカン</t>
    </rPh>
    <rPh sb="22" eb="24">
      <t>クンレン</t>
    </rPh>
    <rPh sb="24" eb="26">
      <t>ナイヨウ</t>
    </rPh>
    <phoneticPr fontId="2"/>
  </si>
  <si>
    <t>訓練内容</t>
    <rPh sb="0" eb="2">
      <t>クンレン</t>
    </rPh>
    <rPh sb="2" eb="4">
      <t>ナイヨウ</t>
    </rPh>
    <phoneticPr fontId="2"/>
  </si>
  <si>
    <t>レベル2訓練シラバス</t>
    <rPh sb="4" eb="6">
      <t>クンレン</t>
    </rPh>
    <phoneticPr fontId="2"/>
  </si>
  <si>
    <t>レベル1訓練シラバス</t>
    <rPh sb="4" eb="6">
      <t>クンレン</t>
    </rPh>
    <phoneticPr fontId="2"/>
  </si>
  <si>
    <t>レベル1資格非保持者は
レベル1の最小限の訓練時間も必要</t>
    <rPh sb="4" eb="6">
      <t>シカク</t>
    </rPh>
    <rPh sb="6" eb="7">
      <t>ヒ</t>
    </rPh>
    <rPh sb="7" eb="10">
      <t>ホジシャ</t>
    </rPh>
    <rPh sb="17" eb="20">
      <t>サイショウゲン</t>
    </rPh>
    <rPh sb="21" eb="23">
      <t>クンレン</t>
    </rPh>
    <rPh sb="23" eb="25">
      <t>ジカン</t>
    </rPh>
    <rPh sb="26" eb="28">
      <t>ヒツヨウ</t>
    </rPh>
    <phoneticPr fontId="2"/>
  </si>
  <si>
    <t>◆レベル2の訓練について◆</t>
    <rPh sb="6" eb="8">
      <t>クンレン</t>
    </rPh>
    <phoneticPr fontId="2"/>
  </si>
  <si>
    <t>超音波探傷試験 レベル１ 訓練実施記録集計表</t>
    <rPh sb="0" eb="3">
      <t>チョウオンパ</t>
    </rPh>
    <rPh sb="3" eb="5">
      <t>タンショウ</t>
    </rPh>
    <phoneticPr fontId="2"/>
  </si>
  <si>
    <t>ＵＴレベル１</t>
    <phoneticPr fontId="2"/>
  </si>
  <si>
    <t>NDTの目的、用語</t>
  </si>
  <si>
    <t>超音波の伝搬と音場，
きずによる超音波の反射</t>
  </si>
  <si>
    <t>超音波の発生と送受信</t>
  </si>
  <si>
    <t>製造プロセス及び供用中に発生する
様々なきず</t>
    <phoneticPr fontId="2"/>
  </si>
  <si>
    <t>NDT指示書及び試験記録</t>
  </si>
  <si>
    <t>探傷の目的</t>
  </si>
  <si>
    <t>必要条件</t>
  </si>
  <si>
    <t>超音波厚さ測定</t>
  </si>
  <si>
    <t>きずの検出</t>
  </si>
  <si>
    <t>記録及び評価レベル</t>
  </si>
  <si>
    <t>合格レベル</t>
  </si>
  <si>
    <t>試験報告書</t>
  </si>
  <si>
    <t>16.00～22.00</t>
    <phoneticPr fontId="2"/>
  </si>
  <si>
    <t>A</t>
    <phoneticPr fontId="2"/>
  </si>
  <si>
    <t>B</t>
    <phoneticPr fontId="2"/>
  </si>
  <si>
    <t xml:space="preserve">〒
</t>
    <phoneticPr fontId="2"/>
  </si>
  <si>
    <t>TEL</t>
    <phoneticPr fontId="2"/>
  </si>
  <si>
    <t>FAX</t>
    <phoneticPr fontId="2"/>
  </si>
  <si>
    <t>18.00～24.00</t>
    <phoneticPr fontId="2"/>
  </si>
  <si>
    <t>B</t>
    <phoneticPr fontId="2"/>
  </si>
  <si>
    <t>超音波探傷試験 レベル１ 訓練実施記録</t>
    <rPh sb="0" eb="3">
      <t>チョウオンパ</t>
    </rPh>
    <rPh sb="3" eb="5">
      <t>タンショウ</t>
    </rPh>
    <rPh sb="5" eb="7">
      <t>シケン</t>
    </rPh>
    <rPh sb="13" eb="15">
      <t>クンレン</t>
    </rPh>
    <rPh sb="15" eb="17">
      <t>ジッシ</t>
    </rPh>
    <rPh sb="17" eb="19">
      <t>キロク</t>
    </rPh>
    <phoneticPr fontId="2"/>
  </si>
  <si>
    <t>製造プロセス及び供用中に発生する
様々なきず</t>
    <phoneticPr fontId="2"/>
  </si>
  <si>
    <t>16.00～22.00</t>
    <phoneticPr fontId="2"/>
  </si>
  <si>
    <t>18.00～24.00</t>
    <phoneticPr fontId="2"/>
  </si>
  <si>
    <t xml:space="preserve"> ①レベル2の訓練実施記録集計表</t>
    <rPh sb="7" eb="9">
      <t>クンレン</t>
    </rPh>
    <rPh sb="9" eb="11">
      <t>ジッシ</t>
    </rPh>
    <rPh sb="11" eb="13">
      <t>キロク</t>
    </rPh>
    <rPh sb="13" eb="15">
      <t>シュウケイ</t>
    </rPh>
    <rPh sb="15" eb="16">
      <t>ヒョウ</t>
    </rPh>
    <phoneticPr fontId="2"/>
  </si>
  <si>
    <t xml:space="preserve"> ②レベル2の訓練実施記録</t>
    <rPh sb="7" eb="9">
      <t>クンレン</t>
    </rPh>
    <rPh sb="9" eb="11">
      <t>ジッシ</t>
    </rPh>
    <rPh sb="11" eb="13">
      <t>キロク</t>
    </rPh>
    <phoneticPr fontId="2"/>
  </si>
  <si>
    <t xml:space="preserve"> ③レベル1の訓練実施記録集計表</t>
    <rPh sb="7" eb="9">
      <t>クンレン</t>
    </rPh>
    <rPh sb="9" eb="11">
      <t>ジッシ</t>
    </rPh>
    <rPh sb="11" eb="13">
      <t>キロク</t>
    </rPh>
    <rPh sb="13" eb="15">
      <t>シュウケイ</t>
    </rPh>
    <rPh sb="15" eb="16">
      <t>ヒョウ</t>
    </rPh>
    <phoneticPr fontId="2"/>
  </si>
  <si>
    <t xml:space="preserve"> ④レベル1の訓練実施記録</t>
    <rPh sb="7" eb="9">
      <t>クンレン</t>
    </rPh>
    <rPh sb="9" eb="11">
      <t>ジッシ</t>
    </rPh>
    <rPh sb="11" eb="13">
      <t>キロク</t>
    </rPh>
    <phoneticPr fontId="2"/>
  </si>
  <si>
    <t>レベル2の受験を希望される方は、レベル2の最小限の訓練時間を満足する必要があります。</t>
    <rPh sb="5" eb="7">
      <t>ジュケン</t>
    </rPh>
    <rPh sb="8" eb="10">
      <t>キボウ</t>
    </rPh>
    <rPh sb="13" eb="14">
      <t>カタ</t>
    </rPh>
    <rPh sb="21" eb="24">
      <t>サイショウゲン</t>
    </rPh>
    <rPh sb="25" eb="27">
      <t>クンレン</t>
    </rPh>
    <rPh sb="27" eb="29">
      <t>ジカン</t>
    </rPh>
    <rPh sb="30" eb="32">
      <t>マンゾク</t>
    </rPh>
    <rPh sb="34" eb="36">
      <t>ヒツヨウ</t>
    </rPh>
    <phoneticPr fontId="2"/>
  </si>
  <si>
    <t>レベル2の訓練だけで、レベル1とレベル2の最小限の訓練時間を合計した訓練時間を満足しても、所定の訓練内容を満足していませんので受験資格は得られません。ご注意ください。</t>
    <rPh sb="5" eb="7">
      <t>クンレン</t>
    </rPh>
    <rPh sb="21" eb="24">
      <t>サイショウゲン</t>
    </rPh>
    <rPh sb="25" eb="27">
      <t>クンレン</t>
    </rPh>
    <rPh sb="27" eb="29">
      <t>ジカン</t>
    </rPh>
    <rPh sb="30" eb="32">
      <t>ゴウケイ</t>
    </rPh>
    <rPh sb="34" eb="36">
      <t>クンレン</t>
    </rPh>
    <rPh sb="36" eb="38">
      <t>ジカン</t>
    </rPh>
    <rPh sb="39" eb="41">
      <t>マンゾク</t>
    </rPh>
    <rPh sb="45" eb="47">
      <t>ショテイ</t>
    </rPh>
    <rPh sb="48" eb="50">
      <t>クンレン</t>
    </rPh>
    <rPh sb="50" eb="52">
      <t>ナイヨウ</t>
    </rPh>
    <rPh sb="53" eb="55">
      <t>マンゾク</t>
    </rPh>
    <rPh sb="63" eb="65">
      <t>ジュケン</t>
    </rPh>
    <rPh sb="65" eb="67">
      <t>シカク</t>
    </rPh>
    <rPh sb="68" eb="69">
      <t>エ</t>
    </rPh>
    <rPh sb="76" eb="78">
      <t>チュウイ</t>
    </rPh>
    <phoneticPr fontId="2"/>
  </si>
  <si>
    <t>レベル2の訓練内容は、レベル2の訓練シラバスの内容でなければなりません。</t>
    <rPh sb="5" eb="7">
      <t>クンレン</t>
    </rPh>
    <rPh sb="7" eb="9">
      <t>ナイヨウ</t>
    </rPh>
    <rPh sb="16" eb="18">
      <t>クンレン</t>
    </rPh>
    <rPh sb="23" eb="25">
      <t>ナイヨウ</t>
    </rPh>
    <phoneticPr fontId="2"/>
  </si>
  <si>
    <t>レベル2の受験を希望される方で、レベル1の資格を所持していない場合、レベル1の最小限の訓練時間も満足する必要があります。</t>
    <rPh sb="5" eb="7">
      <t>ジュケン</t>
    </rPh>
    <rPh sb="8" eb="10">
      <t>キボウ</t>
    </rPh>
    <rPh sb="13" eb="14">
      <t>カタ</t>
    </rPh>
    <rPh sb="21" eb="23">
      <t>シカク</t>
    </rPh>
    <rPh sb="24" eb="26">
      <t>ショジ</t>
    </rPh>
    <rPh sb="31" eb="33">
      <t>バアイ</t>
    </rPh>
    <rPh sb="39" eb="42">
      <t>サイショウゲン</t>
    </rPh>
    <rPh sb="43" eb="45">
      <t>クンレン</t>
    </rPh>
    <rPh sb="45" eb="47">
      <t>ジカン</t>
    </rPh>
    <rPh sb="48" eb="50">
      <t>マンゾク</t>
    </rPh>
    <rPh sb="52" eb="54">
      <t>ヒツヨウ</t>
    </rPh>
    <phoneticPr fontId="2"/>
  </si>
  <si>
    <t>レベル1の訓練内容は、レベル1の訓練シラバスの内容でなければなりません。</t>
    <rPh sb="5" eb="7">
      <t>クンレン</t>
    </rPh>
    <rPh sb="7" eb="9">
      <t>ナイヨウ</t>
    </rPh>
    <rPh sb="16" eb="18">
      <t>クンレン</t>
    </rPh>
    <rPh sb="23" eb="25">
      <t>ナイヨウ</t>
    </rPh>
    <phoneticPr fontId="2"/>
  </si>
  <si>
    <t>レベル1の資格所持者は、次の①と②の2種類の書類の提出が必要です。</t>
    <rPh sb="5" eb="7">
      <t>シカク</t>
    </rPh>
    <rPh sb="7" eb="10">
      <t>ショジシャ</t>
    </rPh>
    <rPh sb="12" eb="13">
      <t>ツギ</t>
    </rPh>
    <rPh sb="19" eb="21">
      <t>シュルイ</t>
    </rPh>
    <rPh sb="22" eb="24">
      <t>ショルイ</t>
    </rPh>
    <rPh sb="25" eb="27">
      <t>テイシュツ</t>
    </rPh>
    <rPh sb="28" eb="30">
      <t>ヒツヨウ</t>
    </rPh>
    <phoneticPr fontId="2"/>
  </si>
  <si>
    <t>レベル1の資格を所持していない方は、次の①から④の4種類の書類の提出が必要です。</t>
    <rPh sb="5" eb="7">
      <t>シカク</t>
    </rPh>
    <rPh sb="8" eb="10">
      <t>ショジ</t>
    </rPh>
    <rPh sb="15" eb="16">
      <t>カタ</t>
    </rPh>
    <rPh sb="18" eb="19">
      <t>ツギ</t>
    </rPh>
    <rPh sb="26" eb="28">
      <t>シュルイ</t>
    </rPh>
    <rPh sb="29" eb="31">
      <t>ショルイ</t>
    </rPh>
    <rPh sb="32" eb="34">
      <t>テイシュツ</t>
    </rPh>
    <rPh sb="35" eb="37">
      <t>ヒツヨウ</t>
    </rPh>
    <phoneticPr fontId="2"/>
  </si>
  <si>
    <r>
      <t>◆レベル１の資格を所持していない方は、レベル１の</t>
    </r>
    <r>
      <rPr>
        <b/>
        <u/>
        <sz val="12"/>
        <color rgb="FFFF0000"/>
        <rFont val="ＭＳ 明朝"/>
        <family val="1"/>
        <charset val="128"/>
      </rPr>
      <t>訓練実施記録集計表</t>
    </r>
    <r>
      <rPr>
        <b/>
        <sz val="12"/>
        <color rgb="FFFF0000"/>
        <rFont val="ＭＳ 明朝"/>
        <family val="1"/>
        <charset val="128"/>
      </rPr>
      <t>と</t>
    </r>
    <r>
      <rPr>
        <b/>
        <u/>
        <sz val="12"/>
        <color rgb="FFFF0000"/>
        <rFont val="ＭＳ 明朝"/>
        <family val="1"/>
        <charset val="128"/>
      </rPr>
      <t>訓練実施記録</t>
    </r>
    <r>
      <rPr>
        <b/>
        <sz val="12"/>
        <color rgb="FFFF0000"/>
        <rFont val="ＭＳ 明朝"/>
        <family val="1"/>
        <charset val="128"/>
      </rPr>
      <t>も必要◆</t>
    </r>
    <rPh sb="6" eb="8">
      <t>シカク</t>
    </rPh>
    <rPh sb="9" eb="11">
      <t>ショジ</t>
    </rPh>
    <rPh sb="16" eb="17">
      <t>カタ</t>
    </rPh>
    <rPh sb="24" eb="26">
      <t>クンレン</t>
    </rPh>
    <rPh sb="26" eb="28">
      <t>ジッシ</t>
    </rPh>
    <rPh sb="28" eb="30">
      <t>キロク</t>
    </rPh>
    <rPh sb="30" eb="32">
      <t>シュウケイ</t>
    </rPh>
    <rPh sb="32" eb="33">
      <t>ヒョウ</t>
    </rPh>
    <rPh sb="34" eb="36">
      <t>クンレン</t>
    </rPh>
    <rPh sb="36" eb="38">
      <t>ジッシ</t>
    </rPh>
    <rPh sb="38" eb="40">
      <t>キロク</t>
    </rPh>
    <rPh sb="41" eb="43">
      <t>ヒツヨウ</t>
    </rPh>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</si>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</sst>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_ "/>
    <numFmt numFmtId="179" formatCode="[$-F800]dddd\,\ mmmm\ dd\,\ yyyy"/>
    <numFmt numFmtId="180" formatCode="yyyy&quot;年&quot;m&quot;月&quot;d&quot;日&quot;;@"/>
  </numFmts>
  <fonts count="22" x14ac:knownFonts="1">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b/>
      <sz val="12"/>
      <name val="ＭＳ Ｐ明朝"/>
      <family val="1"/>
      <charset val="128"/>
    </font>
    <font>
      <sz val="9"/>
      <name val="ＭＳ Ｐ明朝"/>
      <family val="1"/>
      <charset val="128"/>
    </font>
    <font>
      <sz val="11"/>
      <name val="ＭＳ 明朝"/>
      <family val="1"/>
      <charset val="128"/>
    </font>
    <font>
      <sz val="16"/>
      <color rgb="FFFF0000"/>
      <name val="AR Pゴシック体S"/>
      <family val="3"/>
      <charset val="128"/>
    </font>
    <font>
      <sz val="9"/>
      <color theme="1"/>
      <name val="ＭＳ Ｐ明朝"/>
      <family val="1"/>
      <charset val="128"/>
    </font>
    <font>
      <b/>
      <sz val="12"/>
      <color rgb="FFFF0000"/>
      <name val="ＭＳ 明朝"/>
      <family val="1"/>
      <charset val="128"/>
    </font>
    <font>
      <b/>
      <u/>
      <sz val="12"/>
      <color rgb="FFFF0000"/>
      <name val="ＭＳ 明朝"/>
      <family val="1"/>
      <charset val="128"/>
    </font>
    <font>
      <b/>
      <sz val="11"/>
      <color rgb="FFFF0000"/>
      <name val="ＭＳ Ｐゴシック"/>
      <family val="3"/>
      <charset val="128"/>
      <scheme val="minor"/>
    </font>
    <font>
      <b/>
      <sz val="14"/>
      <color theme="1"/>
      <name val="ＭＳ Ｐゴシック"/>
      <family val="3"/>
      <charset val="128"/>
      <scheme val="minor"/>
    </font>
    <font>
      <sz val="11"/>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diagonal/>
    </border>
    <border>
      <left/>
      <right style="thin">
        <color auto="1"/>
      </right>
      <top/>
      <bottom/>
      <diagonal/>
    </border>
    <border>
      <left/>
      <right/>
      <top style="thin">
        <color auto="1"/>
      </top>
      <bottom style="mediumDashed">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style="thin">
        <color auto="1"/>
      </right>
      <top/>
      <bottom style="dashed">
        <color auto="1"/>
      </bottom>
      <diagonal/>
    </border>
  </borders>
  <cellStyleXfs count="1">
    <xf numFmtId="0" fontId="0" fillId="0" borderId="0"/>
  </cellStyleXfs>
  <cellXfs count="289">
    <xf numFmtId="0" fontId="0" fillId="0" borderId="0" xfId="0"/>
    <xf numFmtId="0" fontId="3" fillId="0" borderId="0" xfId="0" applyFont="1"/>
    <xf numFmtId="0" fontId="3" fillId="0" borderId="1" xfId="0" applyFont="1" applyBorder="1"/>
    <xf numFmtId="0" fontId="5" fillId="0" borderId="2" xfId="0" applyFont="1" applyBorder="1" applyAlignment="1">
      <alignment horizontal="right"/>
    </xf>
    <xf numFmtId="0" fontId="3" fillId="0" borderId="9" xfId="0" applyFont="1" applyBorder="1" applyAlignment="1">
      <alignment horizontal="center" vertical="center"/>
    </xf>
    <xf numFmtId="0" fontId="3" fillId="0" borderId="0" xfId="0" applyFont="1" applyAlignment="1"/>
    <xf numFmtId="0" fontId="6" fillId="0" borderId="0" xfId="0" applyFont="1"/>
    <xf numFmtId="177" fontId="6" fillId="0" borderId="0" xfId="0" applyNumberFormat="1" applyFont="1"/>
    <xf numFmtId="177" fontId="6" fillId="0" borderId="0" xfId="0" applyNumberFormat="1" applyFont="1" applyAlignment="1">
      <alignment horizontal="right" vertical="center"/>
    </xf>
    <xf numFmtId="177" fontId="6" fillId="0" borderId="16" xfId="0" applyNumberFormat="1" applyFont="1" applyBorder="1" applyAlignment="1">
      <alignment horizontal="center" vertical="center"/>
    </xf>
    <xf numFmtId="0" fontId="7" fillId="0" borderId="22" xfId="0" applyFont="1" applyBorder="1"/>
    <xf numFmtId="0" fontId="7" fillId="0" borderId="23" xfId="0" applyFont="1" applyBorder="1"/>
    <xf numFmtId="0" fontId="3" fillId="0" borderId="22" xfId="0" applyFont="1" applyBorder="1"/>
    <xf numFmtId="0" fontId="7" fillId="0" borderId="24" xfId="0" applyFont="1" applyBorder="1"/>
    <xf numFmtId="0" fontId="7" fillId="0" borderId="0" xfId="0" applyFont="1" applyBorder="1"/>
    <xf numFmtId="0" fontId="8" fillId="0" borderId="0" xfId="0" applyFont="1"/>
    <xf numFmtId="0" fontId="6" fillId="0" borderId="9" xfId="0" applyFont="1" applyBorder="1"/>
    <xf numFmtId="177" fontId="6" fillId="0" borderId="9" xfId="0" applyNumberFormat="1" applyFont="1" applyBorder="1" applyAlignment="1">
      <alignment horizontal="center" vertical="center"/>
    </xf>
    <xf numFmtId="0" fontId="6" fillId="0" borderId="16" xfId="0" applyFont="1" applyBorder="1" applyAlignment="1">
      <alignment horizontal="right"/>
    </xf>
    <xf numFmtId="0" fontId="3" fillId="0" borderId="0" xfId="0" applyFont="1" applyBorder="1" applyAlignment="1">
      <alignment horizontal="right"/>
    </xf>
    <xf numFmtId="0" fontId="3" fillId="0" borderId="0" xfId="0" applyFont="1" applyBorder="1"/>
    <xf numFmtId="178" fontId="3" fillId="0" borderId="0" xfId="0" applyNumberFormat="1" applyFont="1" applyBorder="1" applyAlignment="1">
      <alignment horizontal="center"/>
    </xf>
    <xf numFmtId="178" fontId="10" fillId="0" borderId="0" xfId="0" applyNumberFormat="1" applyFont="1" applyBorder="1" applyAlignment="1">
      <alignment horizontal="center"/>
    </xf>
    <xf numFmtId="0" fontId="11" fillId="0" borderId="0" xfId="0" applyFont="1"/>
    <xf numFmtId="177" fontId="6" fillId="0" borderId="8" xfId="0" applyNumberFormat="1" applyFont="1"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vertical="center"/>
    </xf>
    <xf numFmtId="0" fontId="13" fillId="0" borderId="0" xfId="0" applyFont="1"/>
    <xf numFmtId="0" fontId="13" fillId="0" borderId="9" xfId="0" applyFont="1" applyBorder="1"/>
    <xf numFmtId="0" fontId="13" fillId="0" borderId="9" xfId="0" applyFont="1" applyBorder="1" applyAlignment="1">
      <alignment horizontal="center" vertical="center"/>
    </xf>
    <xf numFmtId="0" fontId="13" fillId="0" borderId="9" xfId="0" applyFont="1" applyBorder="1" applyAlignment="1">
      <alignment wrapText="1"/>
    </xf>
    <xf numFmtId="0" fontId="13" fillId="0" borderId="9" xfId="0" applyFont="1" applyBorder="1" applyAlignment="1">
      <alignment horizontal="right"/>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0" xfId="0" applyFont="1" applyAlignment="1">
      <alignment horizontal="right" vertical="center"/>
    </xf>
    <xf numFmtId="176" fontId="13" fillId="0" borderId="16" xfId="0" applyNumberFormat="1" applyFont="1" applyBorder="1" applyAlignment="1">
      <alignment horizontal="center" vertical="center" shrinkToFit="1"/>
    </xf>
    <xf numFmtId="176" fontId="13" fillId="0" borderId="16" xfId="0" applyNumberFormat="1" applyFont="1" applyBorder="1" applyAlignment="1">
      <alignment horizontal="center" vertical="center"/>
    </xf>
    <xf numFmtId="0" fontId="13" fillId="0" borderId="9" xfId="0" applyFont="1" applyBorder="1" applyAlignment="1">
      <alignment vertical="center"/>
    </xf>
    <xf numFmtId="0" fontId="13" fillId="0" borderId="9" xfId="0" applyFont="1" applyBorder="1" applyAlignment="1">
      <alignment vertical="center" wrapTex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9" xfId="0" applyFont="1" applyBorder="1" applyAlignment="1">
      <alignment vertical="center"/>
    </xf>
    <xf numFmtId="49" fontId="5" fillId="0" borderId="2" xfId="0" applyNumberFormat="1" applyFont="1" applyBorder="1" applyAlignment="1">
      <alignment horizontal="right"/>
    </xf>
    <xf numFmtId="49" fontId="6" fillId="0" borderId="1" xfId="0" applyNumberFormat="1" applyFont="1" applyBorder="1" applyAlignment="1">
      <alignment horizontal="center" vertical="center"/>
    </xf>
    <xf numFmtId="49" fontId="14" fillId="2" borderId="1" xfId="0" applyNumberFormat="1" applyFont="1" applyFill="1" applyBorder="1" applyAlignment="1" applyProtection="1">
      <alignment horizontal="center" vertical="center"/>
      <protection locked="0"/>
    </xf>
    <xf numFmtId="49" fontId="6" fillId="0" borderId="6" xfId="0" applyNumberFormat="1" applyFont="1" applyBorder="1" applyAlignment="1">
      <alignment horizontal="right"/>
    </xf>
    <xf numFmtId="49" fontId="14" fillId="2" borderId="6" xfId="0" applyNumberFormat="1" applyFont="1" applyFill="1" applyBorder="1" applyAlignment="1" applyProtection="1">
      <alignment horizontal="center" vertical="center"/>
      <protection locked="0"/>
    </xf>
    <xf numFmtId="49" fontId="6" fillId="0" borderId="2" xfId="0" applyNumberFormat="1" applyFont="1" applyBorder="1"/>
    <xf numFmtId="49" fontId="6" fillId="0" borderId="1" xfId="0" applyNumberFormat="1" applyFont="1" applyBorder="1" applyAlignment="1">
      <alignment vertical="center" wrapText="1"/>
    </xf>
    <xf numFmtId="49" fontId="6" fillId="0" borderId="9" xfId="0" applyNumberFormat="1" applyFont="1" applyBorder="1" applyAlignment="1">
      <alignment horizontal="left" vertical="center" shrinkToFit="1"/>
    </xf>
    <xf numFmtId="49" fontId="14" fillId="2" borderId="9"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center" vertical="center"/>
      <protection locked="0"/>
    </xf>
    <xf numFmtId="180" fontId="13" fillId="2" borderId="9" xfId="0" applyNumberFormat="1"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9" xfId="0" applyFont="1" applyBorder="1" applyAlignment="1">
      <alignment horizontal="center" wrapText="1"/>
    </xf>
    <xf numFmtId="0" fontId="16" fillId="0" borderId="0" xfId="0" applyFont="1"/>
    <xf numFmtId="49" fontId="13" fillId="0" borderId="2" xfId="0" applyNumberFormat="1" applyFont="1" applyFill="1" applyBorder="1" applyAlignment="1" applyProtection="1">
      <alignment horizontal="center" vertical="center" shrinkToFit="1"/>
      <protection locked="0"/>
    </xf>
    <xf numFmtId="0" fontId="1" fillId="0" borderId="0" xfId="0" applyFont="1" applyAlignment="1">
      <alignment horizontal="center" vertical="center"/>
    </xf>
    <xf numFmtId="177" fontId="6" fillId="2" borderId="5" xfId="0" applyNumberFormat="1" applyFont="1" applyFill="1" applyBorder="1" applyAlignment="1" applyProtection="1">
      <alignment horizontal="center" vertical="center"/>
      <protection locked="0"/>
    </xf>
    <xf numFmtId="176" fontId="13" fillId="0" borderId="16" xfId="0" applyNumberFormat="1"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9" xfId="0" applyFont="1" applyBorder="1" applyAlignment="1">
      <alignment horizontal="center" vertical="center"/>
    </xf>
    <xf numFmtId="0" fontId="13" fillId="0" borderId="9" xfId="0" applyFont="1" applyBorder="1" applyAlignment="1">
      <alignment horizontal="center" wrapText="1"/>
    </xf>
    <xf numFmtId="0" fontId="13" fillId="0" borderId="16" xfId="0" applyFont="1"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3" fillId="0" borderId="0" xfId="0" applyFont="1" applyProtection="1"/>
    <xf numFmtId="0" fontId="1" fillId="0" borderId="0" xfId="0" applyFont="1" applyAlignment="1" applyProtection="1">
      <alignment horizontal="center" vertical="center"/>
    </xf>
    <xf numFmtId="0" fontId="3" fillId="0" borderId="1" xfId="0" applyFont="1" applyBorder="1" applyProtection="1"/>
    <xf numFmtId="0" fontId="5" fillId="0" borderId="2" xfId="0" applyFont="1" applyBorder="1" applyAlignment="1" applyProtection="1">
      <alignment horizontal="right"/>
    </xf>
    <xf numFmtId="0" fontId="3" fillId="0" borderId="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0" xfId="0" applyFont="1" applyAlignment="1" applyProtection="1"/>
    <xf numFmtId="176" fontId="6" fillId="0" borderId="16" xfId="0" applyNumberFormat="1" applyFont="1" applyBorder="1" applyAlignment="1" applyProtection="1">
      <alignment horizontal="center" vertical="center"/>
    </xf>
    <xf numFmtId="0" fontId="6" fillId="0" borderId="0" xfId="0" applyFont="1" applyProtection="1"/>
    <xf numFmtId="177" fontId="6" fillId="0" borderId="0" xfId="0" applyNumberFormat="1" applyFont="1" applyProtection="1"/>
    <xf numFmtId="177" fontId="6" fillId="0" borderId="0" xfId="0" applyNumberFormat="1" applyFont="1" applyAlignment="1" applyProtection="1">
      <alignment horizontal="right" vertical="center"/>
    </xf>
    <xf numFmtId="0" fontId="7" fillId="0" borderId="22" xfId="0" applyFont="1" applyBorder="1" applyProtection="1"/>
    <xf numFmtId="0" fontId="7" fillId="0" borderId="23" xfId="0" applyFont="1" applyBorder="1" applyProtection="1"/>
    <xf numFmtId="0" fontId="3" fillId="0" borderId="22" xfId="0" applyFont="1" applyBorder="1" applyProtection="1"/>
    <xf numFmtId="0" fontId="7" fillId="0" borderId="24" xfId="0" applyFont="1" applyBorder="1" applyProtection="1"/>
    <xf numFmtId="0" fontId="7" fillId="0" borderId="0" xfId="0" applyFont="1" applyBorder="1" applyProtection="1"/>
    <xf numFmtId="0" fontId="8" fillId="0" borderId="0" xfId="0" applyFont="1" applyProtection="1"/>
    <xf numFmtId="0" fontId="6" fillId="0" borderId="9" xfId="0" applyFont="1" applyBorder="1" applyProtection="1"/>
    <xf numFmtId="177" fontId="6" fillId="0" borderId="9" xfId="0" applyNumberFormat="1" applyFont="1" applyBorder="1" applyAlignment="1" applyProtection="1">
      <alignment horizontal="center" vertical="center"/>
    </xf>
    <xf numFmtId="0" fontId="6" fillId="0" borderId="16" xfId="0" applyFont="1" applyBorder="1" applyAlignment="1" applyProtection="1">
      <alignment horizontal="right"/>
    </xf>
    <xf numFmtId="0" fontId="3" fillId="0" borderId="0" xfId="0" applyFont="1" applyBorder="1" applyAlignment="1" applyProtection="1">
      <alignment horizontal="right"/>
    </xf>
    <xf numFmtId="0" fontId="3" fillId="0" borderId="0" xfId="0" applyFont="1" applyBorder="1" applyProtection="1"/>
    <xf numFmtId="178" fontId="3" fillId="0" borderId="0" xfId="0" applyNumberFormat="1" applyFont="1" applyBorder="1" applyAlignment="1" applyProtection="1">
      <alignment horizontal="center"/>
    </xf>
    <xf numFmtId="178" fontId="10" fillId="0" borderId="0" xfId="0" applyNumberFormat="1" applyFont="1" applyBorder="1" applyAlignment="1" applyProtection="1">
      <alignment horizontal="center"/>
    </xf>
    <xf numFmtId="0" fontId="11" fillId="0" borderId="0" xfId="0" applyFont="1" applyProtection="1"/>
    <xf numFmtId="0" fontId="13" fillId="0" borderId="16" xfId="0" applyFont="1" applyBorder="1" applyAlignment="1">
      <alignment vertical="center" wrapText="1"/>
    </xf>
    <xf numFmtId="0" fontId="20" fillId="0" borderId="0" xfId="0" applyFont="1"/>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xf numFmtId="0" fontId="19" fillId="0" borderId="0" xfId="0" applyFont="1"/>
    <xf numFmtId="0" fontId="19" fillId="0" borderId="9" xfId="0" applyFont="1" applyFill="1" applyBorder="1" applyAlignment="1">
      <alignment horizontal="center" vertical="center"/>
    </xf>
    <xf numFmtId="0" fontId="19" fillId="0" borderId="9" xfId="0" applyFont="1" applyBorder="1" applyAlignment="1">
      <alignment horizontal="center" vertical="center"/>
    </xf>
    <xf numFmtId="0" fontId="21" fillId="0" borderId="2" xfId="0" applyFont="1" applyBorder="1" applyAlignment="1"/>
    <xf numFmtId="0" fontId="21" fillId="0" borderId="2" xfId="0" applyFont="1" applyBorder="1" applyAlignment="1" applyProtection="1"/>
    <xf numFmtId="177" fontId="6" fillId="0" borderId="2" xfId="0" applyNumberFormat="1" applyFont="1" applyBorder="1" applyAlignment="1" applyProtection="1">
      <alignment horizontal="center" vertical="center"/>
    </xf>
    <xf numFmtId="177" fontId="10" fillId="0" borderId="4" xfId="0" applyNumberFormat="1" applyFont="1" applyBorder="1" applyAlignment="1" applyProtection="1">
      <alignment horizontal="center" vertical="center"/>
    </xf>
    <xf numFmtId="14" fontId="13" fillId="2" borderId="16" xfId="0" applyNumberFormat="1" applyFont="1" applyFill="1" applyBorder="1" applyAlignment="1" applyProtection="1">
      <alignment horizontal="center" vertical="center" wrapText="1"/>
      <protection locked="0"/>
    </xf>
    <xf numFmtId="176" fontId="13" fillId="2" borderId="16" xfId="0" applyNumberFormat="1" applyFont="1" applyFill="1" applyBorder="1" applyAlignment="1" applyProtection="1">
      <alignment horizontal="center" vertical="center"/>
      <protection locked="0"/>
    </xf>
    <xf numFmtId="49" fontId="13" fillId="2" borderId="16" xfId="0" applyNumberFormat="1" applyFont="1" applyFill="1" applyBorder="1" applyAlignment="1" applyProtection="1">
      <alignment horizontal="left" vertical="center"/>
      <protection locked="0"/>
    </xf>
    <xf numFmtId="49" fontId="13" fillId="2" borderId="1"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19" fillId="0" borderId="0" xfId="0" applyFont="1" applyAlignment="1">
      <alignment horizontal="left" vertical="center" wrapText="1"/>
    </xf>
    <xf numFmtId="177" fontId="6" fillId="0" borderId="1" xfId="0" applyNumberFormat="1" applyFont="1" applyBorder="1" applyAlignment="1">
      <alignment horizontal="center"/>
    </xf>
    <xf numFmtId="177" fontId="6" fillId="0" borderId="6" xfId="0" applyNumberFormat="1" applyFont="1" applyBorder="1" applyAlignment="1">
      <alignment horizontal="center"/>
    </xf>
    <xf numFmtId="177" fontId="10" fillId="0" borderId="4" xfId="0" applyNumberFormat="1" applyFont="1" applyBorder="1" applyAlignment="1">
      <alignment horizontal="center" vertical="center"/>
    </xf>
    <xf numFmtId="177" fontId="10" fillId="0" borderId="7"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6" fillId="2" borderId="5" xfId="0" applyNumberFormat="1" applyFont="1" applyFill="1" applyBorder="1" applyAlignment="1" applyProtection="1">
      <alignment horizontal="center" vertical="center"/>
      <protection locked="0"/>
    </xf>
    <xf numFmtId="177" fontId="6" fillId="2" borderId="21" xfId="0" applyNumberFormat="1" applyFont="1" applyFill="1" applyBorder="1" applyAlignment="1" applyProtection="1">
      <alignment horizontal="center" vertical="center"/>
      <protection locked="0"/>
    </xf>
    <xf numFmtId="177" fontId="6" fillId="2" borderId="13" xfId="0" applyNumberFormat="1" applyFont="1" applyFill="1" applyBorder="1" applyAlignment="1" applyProtection="1">
      <alignment horizontal="center" vertical="center"/>
      <protection locked="0"/>
    </xf>
    <xf numFmtId="177" fontId="6" fillId="2" borderId="0" xfId="0" applyNumberFormat="1" applyFont="1" applyFill="1" applyBorder="1" applyAlignment="1" applyProtection="1">
      <alignment horizontal="center" vertical="center"/>
      <protection locked="0"/>
    </xf>
    <xf numFmtId="177" fontId="6" fillId="2" borderId="17" xfId="0" applyNumberFormat="1" applyFont="1" applyFill="1" applyBorder="1" applyAlignment="1" applyProtection="1">
      <alignment horizontal="center" vertical="center"/>
      <protection locked="0"/>
    </xf>
    <xf numFmtId="177" fontId="6" fillId="2" borderId="8" xfId="0" applyNumberFormat="1" applyFont="1" applyFill="1" applyBorder="1" applyAlignment="1" applyProtection="1">
      <alignment horizontal="center" vertical="center"/>
      <protection locked="0"/>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176" fontId="6" fillId="0" borderId="12"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16" xfId="0" applyNumberFormat="1" applyFont="1" applyBorder="1" applyAlignment="1">
      <alignment horizontal="center" vertical="center"/>
    </xf>
    <xf numFmtId="0" fontId="17" fillId="0" borderId="0" xfId="0" applyFont="1" applyAlignment="1">
      <alignment horizontal="center" vertical="center" shrinkToFi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xf numFmtId="0" fontId="3" fillId="0" borderId="2" xfId="0" applyFont="1" applyBorder="1" applyAlignment="1"/>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6"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6" xfId="0" applyFont="1" applyBorder="1" applyAlignment="1"/>
    <xf numFmtId="0" fontId="4" fillId="0" borderId="2" xfId="0" applyFont="1" applyBorder="1" applyAlignment="1"/>
    <xf numFmtId="177" fontId="6" fillId="0" borderId="7" xfId="0" applyNumberFormat="1" applyFont="1" applyBorder="1" applyAlignment="1">
      <alignment horizontal="center" vertical="center"/>
    </xf>
    <xf numFmtId="177" fontId="6" fillId="0" borderId="8" xfId="0" applyNumberFormat="1" applyFont="1" applyBorder="1" applyAlignment="1">
      <alignment horizontal="center" vertical="center"/>
    </xf>
    <xf numFmtId="49" fontId="9" fillId="2" borderId="1"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left" vertical="center"/>
      <protection locked="0"/>
    </xf>
    <xf numFmtId="49" fontId="14" fillId="2" borderId="6" xfId="0" applyNumberFormat="1" applyFont="1" applyFill="1" applyBorder="1" applyAlignment="1" applyProtection="1">
      <alignment horizontal="left"/>
      <protection locked="0"/>
    </xf>
    <xf numFmtId="49" fontId="14" fillId="2" borderId="2" xfId="0" applyNumberFormat="1" applyFont="1" applyFill="1" applyBorder="1" applyAlignment="1" applyProtection="1">
      <alignment horizontal="left"/>
      <protection locked="0"/>
    </xf>
    <xf numFmtId="49" fontId="14" fillId="2" borderId="6"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wrapText="1"/>
      <protection locked="0"/>
    </xf>
    <xf numFmtId="49" fontId="14" fillId="2" borderId="2" xfId="0" applyNumberFormat="1" applyFont="1" applyFill="1" applyBorder="1" applyAlignment="1" applyProtection="1">
      <alignment horizontal="left" wrapText="1"/>
      <protection locked="0"/>
    </xf>
    <xf numFmtId="179" fontId="6" fillId="2" borderId="1" xfId="0" applyNumberFormat="1" applyFont="1" applyFill="1" applyBorder="1" applyAlignment="1" applyProtection="1">
      <alignment horizontal="center" vertical="center"/>
      <protection locked="0"/>
    </xf>
    <xf numFmtId="179" fontId="14" fillId="2" borderId="6" xfId="0" applyNumberFormat="1" applyFont="1" applyFill="1" applyBorder="1" applyAlignment="1" applyProtection="1">
      <alignment horizontal="center" vertical="center"/>
      <protection locked="0"/>
    </xf>
    <xf numFmtId="179" fontId="14" fillId="2" borderId="2" xfId="0" applyNumberFormat="1" applyFont="1" applyFill="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179" fontId="6" fillId="2" borderId="1" xfId="0" applyNumberFormat="1" applyFont="1" applyFill="1" applyBorder="1" applyAlignment="1" applyProtection="1">
      <alignment horizontal="center" vertical="center" shrinkToFit="1"/>
      <protection locked="0"/>
    </xf>
    <xf numFmtId="179" fontId="6" fillId="2" borderId="2" xfId="0" applyNumberFormat="1"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protection locked="0"/>
    </xf>
    <xf numFmtId="49" fontId="13" fillId="2" borderId="2" xfId="0" applyNumberFormat="1" applyFont="1" applyFill="1" applyBorder="1" applyAlignment="1" applyProtection="1">
      <alignment horizontal="center" vertical="center"/>
      <protection locked="0"/>
    </xf>
    <xf numFmtId="49" fontId="13" fillId="2" borderId="1" xfId="0" applyNumberFormat="1" applyFont="1" applyFill="1" applyBorder="1" applyAlignment="1" applyProtection="1">
      <alignment horizontal="left" vertical="center"/>
      <protection locked="0"/>
    </xf>
    <xf numFmtId="49" fontId="13" fillId="2" borderId="6" xfId="0" applyNumberFormat="1" applyFont="1" applyFill="1" applyBorder="1" applyAlignment="1" applyProtection="1">
      <alignment horizontal="left" vertical="center"/>
      <protection locked="0"/>
    </xf>
    <xf numFmtId="49" fontId="13" fillId="2" borderId="2"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wrapText="1"/>
      <protection locked="0"/>
    </xf>
    <xf numFmtId="49" fontId="13" fillId="2" borderId="5" xfId="0" applyNumberFormat="1" applyFont="1" applyFill="1" applyBorder="1" applyAlignment="1" applyProtection="1">
      <alignment horizontal="left" vertical="center" wrapText="1"/>
      <protection locked="0"/>
    </xf>
    <xf numFmtId="49" fontId="13" fillId="2" borderId="7" xfId="0" applyNumberFormat="1" applyFont="1" applyFill="1" applyBorder="1" applyAlignment="1" applyProtection="1">
      <alignment horizontal="left" vertical="center" wrapText="1"/>
      <protection locked="0"/>
    </xf>
    <xf numFmtId="49" fontId="13" fillId="2" borderId="8" xfId="0" applyNumberFormat="1" applyFont="1" applyFill="1" applyBorder="1" applyAlignment="1" applyProtection="1">
      <alignment horizontal="left" vertical="center" wrapText="1"/>
      <protection locked="0"/>
    </xf>
    <xf numFmtId="49" fontId="13" fillId="2" borderId="3" xfId="0" applyNumberFormat="1" applyFont="1" applyFill="1" applyBorder="1" applyAlignment="1" applyProtection="1">
      <alignment horizontal="left" vertical="center" wrapText="1"/>
      <protection locked="0"/>
    </xf>
    <xf numFmtId="49" fontId="13" fillId="2" borderId="21" xfId="0" applyNumberFormat="1" applyFont="1" applyFill="1" applyBorder="1" applyAlignment="1" applyProtection="1">
      <alignment horizontal="left" vertical="center" wrapText="1"/>
      <protection locked="0"/>
    </xf>
    <xf numFmtId="14" fontId="13" fillId="2" borderId="12" xfId="0" applyNumberFormat="1" applyFont="1" applyFill="1" applyBorder="1" applyAlignment="1" applyProtection="1">
      <alignment horizontal="center" vertical="center" wrapText="1"/>
      <protection locked="0"/>
    </xf>
    <xf numFmtId="14" fontId="13" fillId="2" borderId="20" xfId="0" applyNumberFormat="1" applyFont="1" applyFill="1" applyBorder="1" applyAlignment="1" applyProtection="1">
      <alignment horizontal="center" vertical="center" wrapText="1"/>
      <protection locked="0"/>
    </xf>
    <xf numFmtId="14" fontId="13" fillId="2" borderId="16" xfId="0" applyNumberFormat="1" applyFont="1" applyFill="1" applyBorder="1" applyAlignment="1" applyProtection="1">
      <alignment horizontal="center" vertical="center" wrapText="1"/>
      <protection locked="0"/>
    </xf>
    <xf numFmtId="176" fontId="13" fillId="0" borderId="12" xfId="0" applyNumberFormat="1" applyFont="1" applyBorder="1" applyAlignment="1">
      <alignment horizontal="center" vertical="center"/>
    </xf>
    <xf numFmtId="176" fontId="13" fillId="0" borderId="20" xfId="0" applyNumberFormat="1" applyFont="1" applyBorder="1" applyAlignment="1">
      <alignment horizontal="center" vertical="center"/>
    </xf>
    <xf numFmtId="176" fontId="13" fillId="0" borderId="16" xfId="0" applyNumberFormat="1"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1" xfId="0" applyFont="1" applyBorder="1" applyAlignment="1">
      <alignment horizontal="left" vertical="center" shrinkToFit="1"/>
    </xf>
    <xf numFmtId="0" fontId="13" fillId="0" borderId="2" xfId="0" applyFont="1" applyBorder="1" applyAlignment="1">
      <alignment horizontal="left" vertical="center" shrinkToFit="1"/>
    </xf>
    <xf numFmtId="0" fontId="12" fillId="0" borderId="0" xfId="0" applyFont="1" applyAlignment="1">
      <alignment horizontal="center" vertical="center"/>
    </xf>
    <xf numFmtId="0" fontId="13" fillId="0" borderId="4" xfId="0" applyFont="1" applyBorder="1" applyAlignment="1">
      <alignment horizontal="left" vertical="center" wrapText="1"/>
    </xf>
    <xf numFmtId="0" fontId="13" fillId="0" borderId="1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21" xfId="0" applyFont="1" applyBorder="1" applyAlignment="1">
      <alignment horizontal="left" vertical="center" wrapText="1"/>
    </xf>
    <xf numFmtId="0" fontId="13" fillId="0" borderId="7" xfId="0" applyFont="1" applyBorder="1" applyAlignment="1">
      <alignment horizontal="left" vertical="center" wrapText="1"/>
    </xf>
    <xf numFmtId="0" fontId="13" fillId="0" borderId="17" xfId="0" applyFont="1" applyBorder="1" applyAlignment="1">
      <alignment horizontal="left" vertical="center" wrapText="1"/>
    </xf>
    <xf numFmtId="0" fontId="13" fillId="0" borderId="8" xfId="0" applyFont="1" applyBorder="1" applyAlignment="1">
      <alignment horizontal="left" vertical="center" wrapText="1"/>
    </xf>
    <xf numFmtId="0" fontId="13" fillId="0" borderId="3"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49" fontId="13" fillId="2" borderId="12" xfId="0" applyNumberFormat="1" applyFont="1" applyFill="1" applyBorder="1" applyAlignment="1" applyProtection="1">
      <alignment horizontal="left" vertical="center" wrapText="1"/>
      <protection locked="0"/>
    </xf>
    <xf numFmtId="49" fontId="13" fillId="2" borderId="20" xfId="0" applyNumberFormat="1" applyFont="1" applyFill="1" applyBorder="1" applyAlignment="1" applyProtection="1">
      <alignment horizontal="left" vertical="center" wrapText="1"/>
      <protection locked="0"/>
    </xf>
    <xf numFmtId="49" fontId="13" fillId="2" borderId="16" xfId="0" applyNumberFormat="1" applyFont="1" applyFill="1" applyBorder="1" applyAlignment="1" applyProtection="1">
      <alignment horizontal="left" vertical="center" wrapText="1"/>
      <protection locked="0"/>
    </xf>
    <xf numFmtId="0" fontId="13" fillId="0" borderId="12" xfId="0" applyFont="1" applyBorder="1" applyAlignment="1">
      <alignment horizontal="left" vertical="center" wrapText="1"/>
    </xf>
    <xf numFmtId="0" fontId="13" fillId="0" borderId="16" xfId="0" applyFont="1" applyBorder="1" applyAlignment="1">
      <alignment horizontal="left" vertical="center" wrapText="1"/>
    </xf>
    <xf numFmtId="176" fontId="13" fillId="2" borderId="12" xfId="0" applyNumberFormat="1" applyFont="1" applyFill="1" applyBorder="1" applyAlignment="1" applyProtection="1">
      <alignment horizontal="center" vertical="center"/>
      <protection locked="0"/>
    </xf>
    <xf numFmtId="176" fontId="13" fillId="2" borderId="16" xfId="0" applyNumberFormat="1" applyFont="1" applyFill="1" applyBorder="1" applyAlignment="1" applyProtection="1">
      <alignment horizontal="center" vertical="center"/>
      <protection locked="0"/>
    </xf>
    <xf numFmtId="176" fontId="13" fillId="2" borderId="20" xfId="0" applyNumberFormat="1" applyFont="1" applyFill="1" applyBorder="1" applyAlignment="1" applyProtection="1">
      <alignment horizontal="center" vertical="center"/>
      <protection locked="0"/>
    </xf>
    <xf numFmtId="0" fontId="13" fillId="0" borderId="20" xfId="0" applyFont="1" applyBorder="1" applyAlignment="1">
      <alignment horizontal="left" vertical="center" wrapText="1"/>
    </xf>
    <xf numFmtId="176" fontId="13" fillId="0" borderId="1" xfId="0" applyNumberFormat="1" applyFont="1" applyBorder="1" applyAlignment="1">
      <alignment horizontal="center" vertical="center"/>
    </xf>
    <xf numFmtId="176" fontId="13" fillId="0" borderId="2" xfId="0" applyNumberFormat="1" applyFont="1" applyBorder="1" applyAlignment="1">
      <alignment horizontal="center" vertical="center"/>
    </xf>
    <xf numFmtId="0" fontId="15" fillId="0" borderId="13" xfId="0" applyFont="1" applyBorder="1" applyAlignment="1">
      <alignment horizontal="center" vertical="center" shrinkToFit="1"/>
    </xf>
    <xf numFmtId="0" fontId="15" fillId="0" borderId="0" xfId="0" applyFont="1" applyAlignment="1">
      <alignment horizontal="center" vertical="center" shrinkToFit="1"/>
    </xf>
    <xf numFmtId="177" fontId="6" fillId="0" borderId="1" xfId="0" applyNumberFormat="1" applyFont="1" applyBorder="1" applyAlignment="1" applyProtection="1">
      <alignment horizontal="center"/>
    </xf>
    <xf numFmtId="177" fontId="6" fillId="0" borderId="6" xfId="0" applyNumberFormat="1" applyFont="1" applyBorder="1" applyAlignment="1" applyProtection="1">
      <alignment horizontal="center"/>
    </xf>
    <xf numFmtId="0" fontId="4" fillId="0" borderId="6" xfId="0" applyFont="1" applyBorder="1" applyAlignment="1" applyProtection="1"/>
    <xf numFmtId="0" fontId="4" fillId="0" borderId="2" xfId="0" applyFont="1" applyBorder="1" applyAlignment="1" applyProtection="1"/>
    <xf numFmtId="177" fontId="10" fillId="0" borderId="4" xfId="0" applyNumberFormat="1" applyFont="1" applyBorder="1" applyAlignment="1" applyProtection="1">
      <alignment horizontal="center" vertical="center"/>
    </xf>
    <xf numFmtId="177" fontId="10" fillId="0" borderId="3" xfId="0" applyNumberFormat="1" applyFont="1" applyBorder="1" applyAlignment="1" applyProtection="1">
      <alignment horizontal="center" vertical="center"/>
    </xf>
    <xf numFmtId="177" fontId="10" fillId="0" borderId="7" xfId="0" applyNumberFormat="1"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vertical="center"/>
    </xf>
    <xf numFmtId="0" fontId="4" fillId="0" borderId="2" xfId="0" applyFont="1" applyBorder="1" applyAlignment="1" applyProtection="1">
      <alignment vertical="center"/>
    </xf>
    <xf numFmtId="0" fontId="6" fillId="0" borderId="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177" fontId="6" fillId="0" borderId="1" xfId="0" applyNumberFormat="1" applyFont="1" applyBorder="1" applyAlignment="1" applyProtection="1">
      <alignment horizontal="center" vertical="center"/>
    </xf>
    <xf numFmtId="177" fontId="6" fillId="0" borderId="2" xfId="0" applyNumberFormat="1" applyFont="1" applyBorder="1" applyAlignment="1" applyProtection="1">
      <alignment horizontal="center" vertical="center"/>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176" fontId="6" fillId="0" borderId="12" xfId="0" applyNumberFormat="1" applyFont="1" applyBorder="1" applyAlignment="1" applyProtection="1">
      <alignment horizontal="center" vertical="center"/>
    </xf>
    <xf numFmtId="176" fontId="6" fillId="0" borderId="20" xfId="0" applyNumberFormat="1" applyFont="1" applyBorder="1" applyAlignment="1" applyProtection="1">
      <alignment horizontal="center" vertical="center"/>
    </xf>
    <xf numFmtId="176" fontId="6" fillId="0" borderId="16" xfId="0" applyNumberFormat="1" applyFont="1" applyBorder="1" applyAlignment="1" applyProtection="1">
      <alignment horizontal="center" vertical="center"/>
    </xf>
    <xf numFmtId="0" fontId="6" fillId="0" borderId="18"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6" xfId="0" applyFont="1" applyBorder="1" applyAlignment="1" applyProtection="1">
      <alignment horizontal="center" vertical="center"/>
    </xf>
    <xf numFmtId="0" fontId="1" fillId="0" borderId="0" xfId="0" applyFont="1" applyAlignment="1" applyProtection="1">
      <alignment horizontal="center" vertical="center"/>
    </xf>
    <xf numFmtId="0" fontId="3" fillId="0" borderId="1" xfId="0" applyFont="1" applyBorder="1" applyAlignment="1" applyProtection="1"/>
    <xf numFmtId="0" fontId="3" fillId="0" borderId="2" xfId="0" applyFont="1" applyBorder="1" applyAlignment="1" applyProtection="1"/>
    <xf numFmtId="0" fontId="3" fillId="0" borderId="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0" borderId="2" xfId="0" applyFont="1" applyBorder="1" applyAlignment="1" applyProtection="1">
      <alignment vertical="center" wrapText="1"/>
    </xf>
    <xf numFmtId="49" fontId="13" fillId="2" borderId="12" xfId="0" applyNumberFormat="1" applyFont="1" applyFill="1" applyBorder="1" applyAlignment="1" applyProtection="1">
      <alignment horizontal="left" vertical="center"/>
      <protection locked="0"/>
    </xf>
    <xf numFmtId="49" fontId="13" fillId="2" borderId="20" xfId="0" applyNumberFormat="1" applyFont="1" applyFill="1" applyBorder="1" applyAlignment="1" applyProtection="1">
      <alignment horizontal="left" vertical="center"/>
      <protection locked="0"/>
    </xf>
    <xf numFmtId="49" fontId="13" fillId="2" borderId="16"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49" fontId="13" fillId="2" borderId="21" xfId="0" applyNumberFormat="1" applyFont="1" applyFill="1" applyBorder="1" applyAlignment="1" applyProtection="1">
      <alignment horizontal="left" vertical="center"/>
      <protection locked="0"/>
    </xf>
    <xf numFmtId="49" fontId="13" fillId="2" borderId="7"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view="pageLayout" zoomScaleNormal="100" workbookViewId="0"/>
  </sheetViews>
  <sheetFormatPr defaultRowHeight="13.5" x14ac:dyDescent="0.15"/>
  <cols>
    <col min="1" max="1" width="2.75" customWidth="1"/>
    <col min="2" max="2" width="14.25" customWidth="1"/>
    <col min="3" max="3" width="21.375" customWidth="1"/>
    <col min="4" max="4" width="31.125" customWidth="1"/>
  </cols>
  <sheetData>
    <row r="1" spans="1:6" ht="17.25" x14ac:dyDescent="0.2">
      <c r="A1" s="95" t="s">
        <v>123</v>
      </c>
    </row>
    <row r="3" spans="1:6" x14ac:dyDescent="0.15">
      <c r="B3" s="110" t="s">
        <v>154</v>
      </c>
      <c r="C3" s="110"/>
      <c r="D3" s="110"/>
      <c r="E3" s="110"/>
      <c r="F3" s="110"/>
    </row>
    <row r="4" spans="1:6" x14ac:dyDescent="0.15">
      <c r="B4" s="110" t="s">
        <v>156</v>
      </c>
      <c r="C4" s="110"/>
      <c r="D4" s="110"/>
      <c r="E4" s="110"/>
      <c r="F4" s="110"/>
    </row>
    <row r="5" spans="1:6" x14ac:dyDescent="0.15">
      <c r="B5" s="97"/>
      <c r="C5" s="97"/>
      <c r="D5" s="97"/>
      <c r="E5" s="97"/>
      <c r="F5" s="97"/>
    </row>
    <row r="6" spans="1:6" ht="27.75" customHeight="1" x14ac:dyDescent="0.15">
      <c r="B6" s="111" t="s">
        <v>157</v>
      </c>
      <c r="C6" s="111"/>
      <c r="D6" s="111"/>
      <c r="E6" s="111"/>
      <c r="F6" s="111"/>
    </row>
    <row r="7" spans="1:6" x14ac:dyDescent="0.15">
      <c r="B7" s="111" t="s">
        <v>158</v>
      </c>
      <c r="C7" s="111"/>
      <c r="D7" s="111"/>
      <c r="E7" s="111"/>
      <c r="F7" s="111"/>
    </row>
    <row r="9" spans="1:6" x14ac:dyDescent="0.15">
      <c r="B9" t="s">
        <v>159</v>
      </c>
    </row>
    <row r="10" spans="1:6" x14ac:dyDescent="0.15">
      <c r="B10" s="99" t="s">
        <v>160</v>
      </c>
    </row>
    <row r="11" spans="1:6" x14ac:dyDescent="0.15">
      <c r="B11" s="96" t="s">
        <v>150</v>
      </c>
    </row>
    <row r="12" spans="1:6" x14ac:dyDescent="0.15">
      <c r="A12" s="98"/>
      <c r="B12" s="96" t="s">
        <v>151</v>
      </c>
      <c r="C12" s="96"/>
      <c r="D12" s="96"/>
      <c r="E12" s="96"/>
      <c r="F12" s="96"/>
    </row>
    <row r="13" spans="1:6" x14ac:dyDescent="0.15">
      <c r="A13" s="98"/>
      <c r="B13" s="96" t="s">
        <v>152</v>
      </c>
      <c r="C13" s="96"/>
      <c r="D13" s="96"/>
      <c r="E13" s="96"/>
      <c r="F13" s="96"/>
    </row>
    <row r="14" spans="1:6" x14ac:dyDescent="0.15">
      <c r="A14" s="98"/>
      <c r="B14" s="96" t="s">
        <v>153</v>
      </c>
      <c r="C14" s="96"/>
      <c r="D14" s="96"/>
      <c r="E14" s="96"/>
      <c r="F14" s="96"/>
    </row>
    <row r="15" spans="1:6" x14ac:dyDescent="0.15">
      <c r="A15" s="98"/>
      <c r="C15" s="96"/>
      <c r="D15" s="96"/>
      <c r="E15" s="96"/>
      <c r="F15" s="96"/>
    </row>
    <row r="16" spans="1:6" x14ac:dyDescent="0.15">
      <c r="B16" s="97"/>
      <c r="C16" s="97"/>
      <c r="D16" s="97"/>
      <c r="E16" s="97"/>
      <c r="F16" s="97"/>
    </row>
    <row r="17" spans="2:6" ht="30.75" customHeight="1" x14ac:dyDescent="0.15">
      <c r="B17" s="111" t="s">
        <v>155</v>
      </c>
      <c r="C17" s="111"/>
      <c r="D17" s="111"/>
      <c r="E17" s="111"/>
      <c r="F17" s="111"/>
    </row>
    <row r="19" spans="2:6" x14ac:dyDescent="0.15">
      <c r="B19" t="s">
        <v>118</v>
      </c>
    </row>
    <row r="20" spans="2:6" ht="27" x14ac:dyDescent="0.15">
      <c r="B20" s="68" t="s">
        <v>108</v>
      </c>
      <c r="C20" s="68" t="s">
        <v>117</v>
      </c>
      <c r="D20" s="68" t="s">
        <v>122</v>
      </c>
    </row>
    <row r="21" spans="2:6" x14ac:dyDescent="0.15">
      <c r="B21" s="67" t="s">
        <v>109</v>
      </c>
      <c r="C21" s="67">
        <v>80</v>
      </c>
      <c r="D21" s="67">
        <v>40</v>
      </c>
    </row>
    <row r="22" spans="2:6" x14ac:dyDescent="0.15">
      <c r="B22" s="67" t="s">
        <v>110</v>
      </c>
      <c r="C22" s="67">
        <v>80</v>
      </c>
      <c r="D22" s="67">
        <v>40</v>
      </c>
    </row>
    <row r="23" spans="2:6" x14ac:dyDescent="0.15">
      <c r="B23" s="67" t="s">
        <v>111</v>
      </c>
      <c r="C23" s="67">
        <v>24</v>
      </c>
      <c r="D23" s="67">
        <v>16</v>
      </c>
    </row>
    <row r="24" spans="2:6" x14ac:dyDescent="0.15">
      <c r="B24" s="67" t="s">
        <v>112</v>
      </c>
      <c r="C24" s="67">
        <v>24</v>
      </c>
      <c r="D24" s="67">
        <v>16</v>
      </c>
    </row>
    <row r="25" spans="2:6" x14ac:dyDescent="0.15">
      <c r="B25" s="67" t="s">
        <v>113</v>
      </c>
      <c r="C25" s="67">
        <v>48</v>
      </c>
      <c r="D25" s="67">
        <v>40</v>
      </c>
    </row>
    <row r="26" spans="2:6" x14ac:dyDescent="0.15">
      <c r="B26" s="67" t="s">
        <v>114</v>
      </c>
      <c r="C26" s="67">
        <v>24</v>
      </c>
      <c r="D26" s="67">
        <v>16</v>
      </c>
    </row>
    <row r="27" spans="2:6" x14ac:dyDescent="0.15">
      <c r="B27" s="67" t="s">
        <v>115</v>
      </c>
      <c r="C27" s="67">
        <v>16</v>
      </c>
      <c r="D27" s="67">
        <v>8</v>
      </c>
    </row>
    <row r="28" spans="2:6" x14ac:dyDescent="0.15">
      <c r="B28" s="67" t="s">
        <v>116</v>
      </c>
      <c r="C28" s="67">
        <v>16</v>
      </c>
      <c r="D28" s="67">
        <v>8</v>
      </c>
    </row>
    <row r="29" spans="2:6" x14ac:dyDescent="0.15">
      <c r="B29" s="100" t="s">
        <v>119</v>
      </c>
      <c r="C29" s="101" t="s">
        <v>120</v>
      </c>
      <c r="D29" s="101" t="s">
        <v>121</v>
      </c>
    </row>
  </sheetData>
  <mergeCells count="5">
    <mergeCell ref="B3:F3"/>
    <mergeCell ref="B4:F4"/>
    <mergeCell ref="B6:F6"/>
    <mergeCell ref="B7:F7"/>
    <mergeCell ref="B17:F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view="pageLayout" zoomScaleNormal="100" workbookViewId="0">
      <selection activeCell="C6" sqref="C6:D6"/>
    </sheetView>
  </sheetViews>
  <sheetFormatPr defaultRowHeight="11.25" x14ac:dyDescent="0.15"/>
  <cols>
    <col min="1" max="1" width="19.625" style="1" customWidth="1"/>
    <col min="2" max="2" width="3.125" style="1" customWidth="1"/>
    <col min="3" max="3" width="34.375" style="1" customWidth="1"/>
    <col min="4" max="4" width="3.125" style="1" customWidth="1"/>
    <col min="5" max="6" width="8.125" style="1" customWidth="1"/>
    <col min="7" max="7" width="3.125" style="1" customWidth="1"/>
    <col min="8" max="8" width="6.625" style="1" customWidth="1"/>
    <col min="9" max="9" width="3.125" style="1" customWidth="1"/>
    <col min="10" max="10" width="5.625" style="1" customWidth="1"/>
    <col min="11" max="11" width="2.125" style="1" customWidth="1"/>
    <col min="12" max="16384" width="9" style="1"/>
  </cols>
  <sheetData>
    <row r="1" spans="1:11" ht="14.25" x14ac:dyDescent="0.15">
      <c r="A1" s="139" t="s">
        <v>51</v>
      </c>
      <c r="B1" s="139"/>
      <c r="C1" s="139"/>
      <c r="D1" s="139"/>
      <c r="E1" s="139"/>
      <c r="F1" s="139"/>
      <c r="G1" s="139"/>
      <c r="H1" s="139"/>
      <c r="I1" s="139"/>
      <c r="J1" s="139"/>
      <c r="K1" s="139"/>
    </row>
    <row r="2" spans="1:11" ht="6" customHeight="1" x14ac:dyDescent="0.15">
      <c r="A2" s="26"/>
      <c r="B2" s="26"/>
      <c r="C2" s="26"/>
      <c r="D2" s="26"/>
      <c r="E2" s="26"/>
      <c r="F2" s="26"/>
      <c r="G2" s="26"/>
      <c r="H2" s="26"/>
      <c r="I2" s="26"/>
      <c r="J2" s="26"/>
    </row>
    <row r="3" spans="1:11" ht="14.25" x14ac:dyDescent="0.15">
      <c r="A3" s="130" t="s">
        <v>161</v>
      </c>
      <c r="B3" s="130"/>
      <c r="C3" s="130"/>
      <c r="D3" s="130"/>
      <c r="E3" s="130"/>
      <c r="F3" s="130"/>
      <c r="G3" s="130"/>
      <c r="H3" s="130"/>
      <c r="I3" s="130"/>
      <c r="J3" s="130"/>
      <c r="K3" s="130"/>
    </row>
    <row r="4" spans="1:11" ht="6" customHeight="1" x14ac:dyDescent="0.15">
      <c r="A4" s="59"/>
      <c r="B4" s="59"/>
      <c r="C4" s="59"/>
      <c r="D4" s="59"/>
      <c r="E4" s="59"/>
      <c r="F4" s="59"/>
      <c r="G4" s="59"/>
      <c r="H4" s="59"/>
      <c r="I4" s="59"/>
      <c r="J4" s="59"/>
    </row>
    <row r="5" spans="1:11" ht="11.25" customHeight="1" x14ac:dyDescent="0.15">
      <c r="A5" s="140" t="s">
        <v>0</v>
      </c>
      <c r="B5" s="141"/>
      <c r="C5" s="142" t="s">
        <v>52</v>
      </c>
      <c r="D5" s="143"/>
      <c r="E5" s="144" t="s">
        <v>1</v>
      </c>
      <c r="F5" s="145"/>
      <c r="G5" s="145"/>
      <c r="H5" s="145"/>
      <c r="I5" s="145"/>
      <c r="J5" s="145"/>
      <c r="K5" s="145"/>
    </row>
    <row r="6" spans="1:11" ht="11.25" customHeight="1" x14ac:dyDescent="0.15">
      <c r="A6" s="140" t="s">
        <v>2</v>
      </c>
      <c r="B6" s="141"/>
      <c r="C6" s="146"/>
      <c r="D6" s="147"/>
      <c r="E6" s="144"/>
      <c r="F6" s="145"/>
      <c r="G6" s="145"/>
      <c r="H6" s="145"/>
      <c r="I6" s="145"/>
      <c r="J6" s="145"/>
      <c r="K6" s="145"/>
    </row>
    <row r="7" spans="1:11" ht="22.5" customHeight="1" x14ac:dyDescent="0.15">
      <c r="A7" s="148" t="s">
        <v>3</v>
      </c>
      <c r="B7" s="149"/>
      <c r="C7" s="2"/>
      <c r="D7" s="3" t="s">
        <v>4</v>
      </c>
      <c r="E7" s="144"/>
      <c r="F7" s="145"/>
      <c r="G7" s="145"/>
      <c r="H7" s="145"/>
      <c r="I7" s="145"/>
      <c r="J7" s="145"/>
      <c r="K7" s="145"/>
    </row>
    <row r="8" spans="1:11" ht="6" customHeight="1" x14ac:dyDescent="0.15"/>
    <row r="9" spans="1:11" ht="21.75" customHeight="1" x14ac:dyDescent="0.15">
      <c r="A9" s="150" t="s">
        <v>5</v>
      </c>
      <c r="B9" s="151"/>
      <c r="C9" s="142" t="s">
        <v>6</v>
      </c>
      <c r="D9" s="154"/>
      <c r="E9" s="155" t="s">
        <v>7</v>
      </c>
      <c r="F9" s="156"/>
      <c r="G9" s="142" t="s">
        <v>8</v>
      </c>
      <c r="H9" s="157"/>
      <c r="I9" s="157"/>
      <c r="J9" s="157"/>
      <c r="K9" s="154"/>
    </row>
    <row r="10" spans="1:11" ht="13.5" customHeight="1" x14ac:dyDescent="0.15">
      <c r="A10" s="152"/>
      <c r="B10" s="153"/>
      <c r="C10" s="142"/>
      <c r="D10" s="154"/>
      <c r="E10" s="25" t="s">
        <v>9</v>
      </c>
      <c r="F10" s="4" t="s">
        <v>10</v>
      </c>
      <c r="G10" s="142" t="s">
        <v>9</v>
      </c>
      <c r="H10" s="154"/>
      <c r="I10" s="142" t="s">
        <v>10</v>
      </c>
      <c r="J10" s="157"/>
      <c r="K10" s="154"/>
    </row>
    <row r="11" spans="1:11" s="5" customFormat="1" ht="11.25" customHeight="1" x14ac:dyDescent="0.15">
      <c r="A11" s="125" t="s">
        <v>53</v>
      </c>
      <c r="B11" s="126"/>
      <c r="C11" s="123" t="s">
        <v>54</v>
      </c>
      <c r="D11" s="124"/>
      <c r="E11" s="127">
        <v>3</v>
      </c>
      <c r="F11" s="127"/>
      <c r="G11" s="114" t="str">
        <f>IF(H11&lt;E11,"*","")</f>
        <v>*</v>
      </c>
      <c r="H11" s="117"/>
      <c r="I11" s="114" t="str">
        <f>IF(J11&lt;F11,"*","")</f>
        <v/>
      </c>
      <c r="J11" s="119"/>
      <c r="K11" s="117"/>
    </row>
    <row r="12" spans="1:11" s="5" customFormat="1" x14ac:dyDescent="0.15">
      <c r="A12" s="125"/>
      <c r="B12" s="126"/>
      <c r="C12" s="135" t="s">
        <v>55</v>
      </c>
      <c r="D12" s="136"/>
      <c r="E12" s="129"/>
      <c r="F12" s="129"/>
      <c r="G12" s="115"/>
      <c r="H12" s="122"/>
      <c r="I12" s="115"/>
      <c r="J12" s="121"/>
      <c r="K12" s="122"/>
    </row>
    <row r="13" spans="1:11" s="5" customFormat="1" ht="11.25" customHeight="1" x14ac:dyDescent="0.15">
      <c r="A13" s="125" t="s">
        <v>90</v>
      </c>
      <c r="B13" s="126"/>
      <c r="C13" s="123" t="s">
        <v>56</v>
      </c>
      <c r="D13" s="124"/>
      <c r="E13" s="127">
        <v>9</v>
      </c>
      <c r="F13" s="127"/>
      <c r="G13" s="114" t="str">
        <f>IF(H13&lt;E13,"*","")</f>
        <v>*</v>
      </c>
      <c r="H13" s="117"/>
      <c r="I13" s="114" t="str">
        <f>IF(J13&lt;F13,"*","")</f>
        <v/>
      </c>
      <c r="J13" s="119"/>
      <c r="K13" s="117"/>
    </row>
    <row r="14" spans="1:11" s="5" customFormat="1" x14ac:dyDescent="0.15">
      <c r="A14" s="125"/>
      <c r="B14" s="126"/>
      <c r="C14" s="131" t="s">
        <v>57</v>
      </c>
      <c r="D14" s="132"/>
      <c r="E14" s="128"/>
      <c r="F14" s="128"/>
      <c r="G14" s="116"/>
      <c r="H14" s="118"/>
      <c r="I14" s="116"/>
      <c r="J14" s="120"/>
      <c r="K14" s="118"/>
    </row>
    <row r="15" spans="1:11" s="5" customFormat="1" x14ac:dyDescent="0.15">
      <c r="A15" s="125"/>
      <c r="B15" s="126"/>
      <c r="C15" s="131" t="s">
        <v>58</v>
      </c>
      <c r="D15" s="132"/>
      <c r="E15" s="128"/>
      <c r="F15" s="128"/>
      <c r="G15" s="116"/>
      <c r="H15" s="118"/>
      <c r="I15" s="116"/>
      <c r="J15" s="120"/>
      <c r="K15" s="118"/>
    </row>
    <row r="16" spans="1:11" s="5" customFormat="1" x14ac:dyDescent="0.15">
      <c r="A16" s="125"/>
      <c r="B16" s="126"/>
      <c r="C16" s="131" t="s">
        <v>59</v>
      </c>
      <c r="D16" s="132"/>
      <c r="E16" s="128"/>
      <c r="F16" s="128"/>
      <c r="G16" s="116"/>
      <c r="H16" s="118"/>
      <c r="I16" s="116"/>
      <c r="J16" s="120"/>
      <c r="K16" s="118"/>
    </row>
    <row r="17" spans="1:11" s="5" customFormat="1" x14ac:dyDescent="0.15">
      <c r="A17" s="125"/>
      <c r="B17" s="126"/>
      <c r="C17" s="137" t="s">
        <v>60</v>
      </c>
      <c r="D17" s="138"/>
      <c r="E17" s="129"/>
      <c r="F17" s="129"/>
      <c r="G17" s="115"/>
      <c r="H17" s="118"/>
      <c r="I17" s="115"/>
      <c r="J17" s="120"/>
      <c r="K17" s="118"/>
    </row>
    <row r="18" spans="1:11" s="5" customFormat="1" x14ac:dyDescent="0.15">
      <c r="A18" s="125" t="s">
        <v>61</v>
      </c>
      <c r="B18" s="126"/>
      <c r="C18" s="133" t="s">
        <v>62</v>
      </c>
      <c r="D18" s="134"/>
      <c r="E18" s="127">
        <v>3</v>
      </c>
      <c r="F18" s="127"/>
      <c r="G18" s="114" t="str">
        <f>IF(H18&lt;E18,"*","")</f>
        <v>*</v>
      </c>
      <c r="H18" s="117"/>
      <c r="I18" s="114" t="str">
        <f>IF(J18&lt;F18,"*","")</f>
        <v/>
      </c>
      <c r="J18" s="119"/>
      <c r="K18" s="117"/>
    </row>
    <row r="19" spans="1:11" s="5" customFormat="1" ht="22.5" customHeight="1" x14ac:dyDescent="0.15">
      <c r="A19" s="125"/>
      <c r="B19" s="126"/>
      <c r="C19" s="131" t="s">
        <v>91</v>
      </c>
      <c r="D19" s="132"/>
      <c r="E19" s="128"/>
      <c r="F19" s="128"/>
      <c r="G19" s="116"/>
      <c r="H19" s="118"/>
      <c r="I19" s="116"/>
      <c r="J19" s="120"/>
      <c r="K19" s="118"/>
    </row>
    <row r="20" spans="1:11" s="5" customFormat="1" x14ac:dyDescent="0.15">
      <c r="A20" s="125"/>
      <c r="B20" s="126"/>
      <c r="C20" s="135" t="s">
        <v>63</v>
      </c>
      <c r="D20" s="136"/>
      <c r="E20" s="129"/>
      <c r="F20" s="129"/>
      <c r="G20" s="115"/>
      <c r="H20" s="122"/>
      <c r="I20" s="115"/>
      <c r="J20" s="121"/>
      <c r="K20" s="122"/>
    </row>
    <row r="21" spans="1:11" s="5" customFormat="1" x14ac:dyDescent="0.15">
      <c r="A21" s="125" t="s">
        <v>64</v>
      </c>
      <c r="B21" s="126"/>
      <c r="C21" s="123" t="s">
        <v>65</v>
      </c>
      <c r="D21" s="124"/>
      <c r="E21" s="127">
        <v>9</v>
      </c>
      <c r="F21" s="127">
        <v>3</v>
      </c>
      <c r="G21" s="114" t="str">
        <f>IF(H21&lt;E21,"*","")</f>
        <v>*</v>
      </c>
      <c r="H21" s="118"/>
      <c r="I21" s="114" t="str">
        <f>IF(J21&lt;F21,"*","")</f>
        <v>*</v>
      </c>
      <c r="J21" s="120"/>
      <c r="K21" s="118"/>
    </row>
    <row r="22" spans="1:11" s="5" customFormat="1" x14ac:dyDescent="0.15">
      <c r="A22" s="125"/>
      <c r="B22" s="126"/>
      <c r="C22" s="131" t="s">
        <v>66</v>
      </c>
      <c r="D22" s="132"/>
      <c r="E22" s="128"/>
      <c r="F22" s="128"/>
      <c r="G22" s="116"/>
      <c r="H22" s="118"/>
      <c r="I22" s="116"/>
      <c r="J22" s="120"/>
      <c r="K22" s="118"/>
    </row>
    <row r="23" spans="1:11" s="5" customFormat="1" x14ac:dyDescent="0.15">
      <c r="A23" s="125"/>
      <c r="B23" s="126"/>
      <c r="C23" s="131" t="s">
        <v>67</v>
      </c>
      <c r="D23" s="132"/>
      <c r="E23" s="128"/>
      <c r="F23" s="128"/>
      <c r="G23" s="116"/>
      <c r="H23" s="118"/>
      <c r="I23" s="116"/>
      <c r="J23" s="120"/>
      <c r="K23" s="118"/>
    </row>
    <row r="24" spans="1:11" s="5" customFormat="1" x14ac:dyDescent="0.15">
      <c r="A24" s="125"/>
      <c r="B24" s="126"/>
      <c r="C24" s="137" t="s">
        <v>68</v>
      </c>
      <c r="D24" s="138"/>
      <c r="E24" s="129"/>
      <c r="F24" s="129"/>
      <c r="G24" s="115"/>
      <c r="H24" s="118"/>
      <c r="I24" s="115"/>
      <c r="J24" s="120"/>
      <c r="K24" s="118"/>
    </row>
    <row r="25" spans="1:11" s="5" customFormat="1" x14ac:dyDescent="0.15">
      <c r="A25" s="125" t="s">
        <v>69</v>
      </c>
      <c r="B25" s="126"/>
      <c r="C25" s="133" t="s">
        <v>70</v>
      </c>
      <c r="D25" s="134"/>
      <c r="E25" s="127">
        <v>3</v>
      </c>
      <c r="F25" s="127"/>
      <c r="G25" s="114" t="str">
        <f>IF(H25&lt;E25,"*","")</f>
        <v>*</v>
      </c>
      <c r="H25" s="117"/>
      <c r="I25" s="114" t="str">
        <f>IF(J25&lt;F25,"*","")</f>
        <v/>
      </c>
      <c r="J25" s="119"/>
      <c r="K25" s="117"/>
    </row>
    <row r="26" spans="1:11" s="5" customFormat="1" x14ac:dyDescent="0.15">
      <c r="A26" s="125"/>
      <c r="B26" s="126"/>
      <c r="C26" s="131" t="s">
        <v>71</v>
      </c>
      <c r="D26" s="132"/>
      <c r="E26" s="128"/>
      <c r="F26" s="128"/>
      <c r="G26" s="116"/>
      <c r="H26" s="118"/>
      <c r="I26" s="116"/>
      <c r="J26" s="120"/>
      <c r="K26" s="118"/>
    </row>
    <row r="27" spans="1:11" s="5" customFormat="1" x14ac:dyDescent="0.15">
      <c r="A27" s="125"/>
      <c r="B27" s="126"/>
      <c r="C27" s="131" t="s">
        <v>72</v>
      </c>
      <c r="D27" s="132"/>
      <c r="E27" s="128"/>
      <c r="F27" s="128"/>
      <c r="G27" s="116"/>
      <c r="H27" s="118"/>
      <c r="I27" s="116"/>
      <c r="J27" s="120"/>
      <c r="K27" s="118"/>
    </row>
    <row r="28" spans="1:11" s="5" customFormat="1" x14ac:dyDescent="0.15">
      <c r="A28" s="125"/>
      <c r="B28" s="126"/>
      <c r="C28" s="135" t="s">
        <v>73</v>
      </c>
      <c r="D28" s="136"/>
      <c r="E28" s="129"/>
      <c r="F28" s="129"/>
      <c r="G28" s="115"/>
      <c r="H28" s="122"/>
      <c r="I28" s="115"/>
      <c r="J28" s="121"/>
      <c r="K28" s="122"/>
    </row>
    <row r="29" spans="1:11" s="5" customFormat="1" x14ac:dyDescent="0.15">
      <c r="A29" s="125" t="s">
        <v>74</v>
      </c>
      <c r="B29" s="126"/>
      <c r="C29" s="123" t="s">
        <v>75</v>
      </c>
      <c r="D29" s="124"/>
      <c r="E29" s="127">
        <v>8</v>
      </c>
      <c r="F29" s="127">
        <v>6</v>
      </c>
      <c r="G29" s="114" t="str">
        <f>IF(H29&lt;E29,"*","")</f>
        <v>*</v>
      </c>
      <c r="H29" s="117"/>
      <c r="I29" s="114" t="str">
        <f>IF(J29&lt;F29,"*","")</f>
        <v>*</v>
      </c>
      <c r="J29" s="119"/>
      <c r="K29" s="117"/>
    </row>
    <row r="30" spans="1:11" s="5" customFormat="1" x14ac:dyDescent="0.15">
      <c r="A30" s="125"/>
      <c r="B30" s="126"/>
      <c r="C30" s="131" t="s">
        <v>76</v>
      </c>
      <c r="D30" s="132"/>
      <c r="E30" s="128"/>
      <c r="F30" s="128"/>
      <c r="G30" s="116"/>
      <c r="H30" s="118"/>
      <c r="I30" s="116"/>
      <c r="J30" s="120"/>
      <c r="K30" s="118"/>
    </row>
    <row r="31" spans="1:11" s="5" customFormat="1" x14ac:dyDescent="0.15">
      <c r="A31" s="125"/>
      <c r="B31" s="126"/>
      <c r="C31" s="131" t="s">
        <v>77</v>
      </c>
      <c r="D31" s="132"/>
      <c r="E31" s="128"/>
      <c r="F31" s="128"/>
      <c r="G31" s="116"/>
      <c r="H31" s="118"/>
      <c r="I31" s="116"/>
      <c r="J31" s="120"/>
      <c r="K31" s="118"/>
    </row>
    <row r="32" spans="1:11" s="5" customFormat="1" x14ac:dyDescent="0.15">
      <c r="A32" s="125"/>
      <c r="B32" s="126"/>
      <c r="C32" s="131" t="s">
        <v>78</v>
      </c>
      <c r="D32" s="132"/>
      <c r="E32" s="128"/>
      <c r="F32" s="128"/>
      <c r="G32" s="116"/>
      <c r="H32" s="118"/>
      <c r="I32" s="116"/>
      <c r="J32" s="120"/>
      <c r="K32" s="118"/>
    </row>
    <row r="33" spans="1:11" s="5" customFormat="1" ht="11.25" customHeight="1" x14ac:dyDescent="0.15">
      <c r="A33" s="125"/>
      <c r="B33" s="126"/>
      <c r="C33" s="131" t="s">
        <v>79</v>
      </c>
      <c r="D33" s="132"/>
      <c r="E33" s="128"/>
      <c r="F33" s="128"/>
      <c r="G33" s="116"/>
      <c r="H33" s="118"/>
      <c r="I33" s="116"/>
      <c r="J33" s="120"/>
      <c r="K33" s="118"/>
    </row>
    <row r="34" spans="1:11" s="5" customFormat="1" x14ac:dyDescent="0.15">
      <c r="A34" s="125"/>
      <c r="B34" s="126"/>
      <c r="C34" s="137" t="s">
        <v>80</v>
      </c>
      <c r="D34" s="138"/>
      <c r="E34" s="129"/>
      <c r="F34" s="129"/>
      <c r="G34" s="115"/>
      <c r="H34" s="122"/>
      <c r="I34" s="115"/>
      <c r="J34" s="121"/>
      <c r="K34" s="122"/>
    </row>
    <row r="35" spans="1:11" s="5" customFormat="1" x14ac:dyDescent="0.15">
      <c r="A35" s="125" t="s">
        <v>81</v>
      </c>
      <c r="B35" s="126"/>
      <c r="C35" s="133" t="s">
        <v>82</v>
      </c>
      <c r="D35" s="134"/>
      <c r="E35" s="127">
        <v>3</v>
      </c>
      <c r="F35" s="127">
        <v>12</v>
      </c>
      <c r="G35" s="114" t="str">
        <f>IF(H35&lt;E35,"*","")</f>
        <v>*</v>
      </c>
      <c r="H35" s="117"/>
      <c r="I35" s="114" t="str">
        <f>IF(J35&lt;F35,"*","")</f>
        <v>*</v>
      </c>
      <c r="J35" s="119"/>
      <c r="K35" s="117"/>
    </row>
    <row r="36" spans="1:11" s="5" customFormat="1" x14ac:dyDescent="0.15">
      <c r="A36" s="125"/>
      <c r="B36" s="126"/>
      <c r="C36" s="131" t="s">
        <v>83</v>
      </c>
      <c r="D36" s="132"/>
      <c r="E36" s="128"/>
      <c r="F36" s="128"/>
      <c r="G36" s="116"/>
      <c r="H36" s="118"/>
      <c r="I36" s="116"/>
      <c r="J36" s="120"/>
      <c r="K36" s="118"/>
    </row>
    <row r="37" spans="1:11" s="5" customFormat="1" ht="11.25" customHeight="1" x14ac:dyDescent="0.15">
      <c r="A37" s="125"/>
      <c r="B37" s="126"/>
      <c r="C37" s="135" t="s">
        <v>84</v>
      </c>
      <c r="D37" s="136"/>
      <c r="E37" s="129"/>
      <c r="F37" s="129"/>
      <c r="G37" s="115"/>
      <c r="H37" s="122"/>
      <c r="I37" s="115"/>
      <c r="J37" s="121"/>
      <c r="K37" s="122"/>
    </row>
    <row r="38" spans="1:11" s="5" customFormat="1" x14ac:dyDescent="0.15">
      <c r="A38" s="125" t="s">
        <v>85</v>
      </c>
      <c r="B38" s="126"/>
      <c r="C38" s="123" t="s">
        <v>86</v>
      </c>
      <c r="D38" s="124"/>
      <c r="E38" s="127">
        <v>2</v>
      </c>
      <c r="F38" s="127"/>
      <c r="G38" s="114" t="str">
        <f>IF(H38&lt;E38,"*","")</f>
        <v>*</v>
      </c>
      <c r="H38" s="117"/>
      <c r="I38" s="114" t="str">
        <f>IF(J38&lt;F38,"*","")</f>
        <v/>
      </c>
      <c r="J38" s="119"/>
      <c r="K38" s="117"/>
    </row>
    <row r="39" spans="1:11" s="5" customFormat="1" x14ac:dyDescent="0.15">
      <c r="A39" s="125"/>
      <c r="B39" s="126"/>
      <c r="C39" s="137" t="s">
        <v>87</v>
      </c>
      <c r="D39" s="138"/>
      <c r="E39" s="129"/>
      <c r="F39" s="129"/>
      <c r="G39" s="115"/>
      <c r="H39" s="122"/>
      <c r="I39" s="115"/>
      <c r="J39" s="121"/>
      <c r="K39" s="122"/>
    </row>
    <row r="40" spans="1:11" ht="11.25" customHeight="1" x14ac:dyDescent="0.15">
      <c r="A40" s="6"/>
      <c r="B40" s="6"/>
      <c r="C40" s="6"/>
      <c r="D40" s="6"/>
      <c r="E40" s="7"/>
      <c r="F40" s="8" t="s">
        <v>11</v>
      </c>
      <c r="G40" s="9" t="s">
        <v>49</v>
      </c>
      <c r="H40" s="24">
        <f>SUM(H11:H39)</f>
        <v>0</v>
      </c>
      <c r="I40" s="9" t="s">
        <v>89</v>
      </c>
      <c r="J40" s="164">
        <f>SUM(J11:K39)</f>
        <v>0</v>
      </c>
      <c r="K40" s="165"/>
    </row>
    <row r="41" spans="1:11" ht="6" customHeight="1" thickBot="1" x14ac:dyDescent="0.2">
      <c r="A41" s="10"/>
      <c r="B41" s="10"/>
      <c r="C41" s="10"/>
      <c r="D41" s="10"/>
      <c r="E41" s="10"/>
      <c r="F41" s="10"/>
      <c r="G41" s="10"/>
      <c r="H41" s="11"/>
      <c r="I41" s="11"/>
      <c r="J41" s="10"/>
      <c r="K41" s="12"/>
    </row>
    <row r="42" spans="1:11" ht="6" customHeight="1" x14ac:dyDescent="0.15">
      <c r="A42" s="13"/>
      <c r="B42" s="13"/>
      <c r="C42" s="13"/>
      <c r="D42" s="13"/>
      <c r="E42" s="13"/>
      <c r="F42" s="13"/>
      <c r="G42" s="13"/>
      <c r="H42" s="13"/>
      <c r="I42" s="13"/>
      <c r="J42" s="14"/>
    </row>
    <row r="43" spans="1:11" x14ac:dyDescent="0.15">
      <c r="A43" s="15" t="s">
        <v>12</v>
      </c>
      <c r="B43" s="6"/>
      <c r="C43" s="15"/>
      <c r="D43" s="15"/>
      <c r="E43" s="6"/>
      <c r="F43" s="6"/>
      <c r="G43" s="6"/>
      <c r="H43" s="6"/>
      <c r="I43" s="6"/>
      <c r="J43" s="6"/>
    </row>
    <row r="44" spans="1:11" ht="13.5" x14ac:dyDescent="0.15">
      <c r="A44" s="177" t="s">
        <v>13</v>
      </c>
      <c r="B44" s="6"/>
      <c r="C44" s="16" t="s">
        <v>99</v>
      </c>
      <c r="D44" s="40" t="s">
        <v>14</v>
      </c>
      <c r="E44" s="179"/>
      <c r="F44" s="180"/>
      <c r="G44" s="41" t="s">
        <v>15</v>
      </c>
      <c r="H44" s="174"/>
      <c r="I44" s="175"/>
      <c r="J44" s="175"/>
      <c r="K44" s="176"/>
    </row>
    <row r="45" spans="1:11" ht="6" customHeight="1" x14ac:dyDescent="0.15">
      <c r="A45" s="178"/>
      <c r="B45" s="6"/>
      <c r="C45" s="6"/>
      <c r="D45" s="6"/>
      <c r="E45" s="6"/>
      <c r="F45" s="6"/>
      <c r="G45" s="6"/>
      <c r="H45" s="6"/>
      <c r="I45" s="6"/>
      <c r="J45" s="6"/>
    </row>
    <row r="46" spans="1:11" ht="11.25" customHeight="1" x14ac:dyDescent="0.15">
      <c r="A46" s="181"/>
      <c r="B46" s="6"/>
      <c r="C46" s="16" t="s">
        <v>16</v>
      </c>
      <c r="D46" s="158" t="s">
        <v>17</v>
      </c>
      <c r="E46" s="159"/>
      <c r="F46" s="143"/>
      <c r="G46" s="158" t="s">
        <v>8</v>
      </c>
      <c r="H46" s="160"/>
      <c r="I46" s="160"/>
      <c r="J46" s="160"/>
      <c r="K46" s="161"/>
    </row>
    <row r="47" spans="1:11" ht="13.5" customHeight="1" x14ac:dyDescent="0.15">
      <c r="A47" s="182"/>
      <c r="B47" s="6"/>
      <c r="C47" s="16" t="s">
        <v>9</v>
      </c>
      <c r="D47" s="112" t="s">
        <v>92</v>
      </c>
      <c r="E47" s="162"/>
      <c r="F47" s="163"/>
      <c r="G47" s="17" t="s">
        <v>49</v>
      </c>
      <c r="H47" s="112">
        <f>H40</f>
        <v>0</v>
      </c>
      <c r="I47" s="113"/>
      <c r="J47" s="113"/>
      <c r="K47" s="102" t="str">
        <f>IF(H47&gt;=40,"","*")</f>
        <v>*</v>
      </c>
    </row>
    <row r="48" spans="1:11" ht="13.5" customHeight="1" x14ac:dyDescent="0.15">
      <c r="A48" s="182"/>
      <c r="B48" s="6"/>
      <c r="C48" s="16" t="s">
        <v>10</v>
      </c>
      <c r="D48" s="112" t="s">
        <v>88</v>
      </c>
      <c r="E48" s="162"/>
      <c r="F48" s="163"/>
      <c r="G48" s="17" t="s">
        <v>89</v>
      </c>
      <c r="H48" s="112">
        <f>J40</f>
        <v>0</v>
      </c>
      <c r="I48" s="113"/>
      <c r="J48" s="113"/>
      <c r="K48" s="102" t="str">
        <f>IF(H48&gt;=21,"","*")</f>
        <v>*</v>
      </c>
    </row>
    <row r="49" spans="1:11" ht="13.5" x14ac:dyDescent="0.15">
      <c r="A49" s="18" t="s">
        <v>18</v>
      </c>
      <c r="B49" s="6"/>
      <c r="C49" s="16" t="s">
        <v>19</v>
      </c>
      <c r="D49" s="112">
        <v>80</v>
      </c>
      <c r="E49" s="162"/>
      <c r="F49" s="163"/>
      <c r="G49" s="17" t="s">
        <v>20</v>
      </c>
      <c r="H49" s="112">
        <f>SUM(H47:K48)</f>
        <v>0</v>
      </c>
      <c r="I49" s="113"/>
      <c r="J49" s="113"/>
      <c r="K49" s="102" t="str">
        <f>IF(H49&gt;=D49,"","*")</f>
        <v>*</v>
      </c>
    </row>
    <row r="50" spans="1:11" ht="6" customHeight="1" x14ac:dyDescent="0.15">
      <c r="A50" s="19"/>
      <c r="C50" s="20"/>
      <c r="D50" s="20"/>
      <c r="E50" s="21"/>
      <c r="F50" s="21"/>
      <c r="G50" s="20"/>
      <c r="H50" s="22"/>
      <c r="I50" s="22"/>
      <c r="J50" s="22"/>
    </row>
    <row r="51" spans="1:11" x14ac:dyDescent="0.15">
      <c r="A51" s="23" t="s">
        <v>21</v>
      </c>
    </row>
    <row r="52" spans="1:11" x14ac:dyDescent="0.15">
      <c r="A52" s="1" t="s">
        <v>22</v>
      </c>
    </row>
    <row r="53" spans="1:11" ht="22.5" customHeight="1" x14ac:dyDescent="0.15">
      <c r="A53" s="42" t="s">
        <v>23</v>
      </c>
      <c r="B53" s="166"/>
      <c r="C53" s="167"/>
      <c r="D53" s="43" t="s">
        <v>4</v>
      </c>
      <c r="E53" s="44" t="s">
        <v>24</v>
      </c>
      <c r="F53" s="45"/>
      <c r="G53" s="46" t="s">
        <v>25</v>
      </c>
      <c r="H53" s="47"/>
      <c r="I53" s="46" t="s">
        <v>26</v>
      </c>
      <c r="J53" s="47"/>
      <c r="K53" s="48" t="s">
        <v>27</v>
      </c>
    </row>
    <row r="54" spans="1:11" ht="22.5" customHeight="1" x14ac:dyDescent="0.15">
      <c r="A54" s="42" t="s">
        <v>28</v>
      </c>
      <c r="B54" s="168"/>
      <c r="C54" s="169"/>
      <c r="D54" s="169"/>
      <c r="E54" s="169"/>
      <c r="F54" s="169"/>
      <c r="G54" s="169"/>
      <c r="H54" s="169"/>
      <c r="I54" s="169"/>
      <c r="J54" s="169"/>
      <c r="K54" s="170"/>
    </row>
    <row r="55" spans="1:11" ht="33.75" customHeight="1" x14ac:dyDescent="0.15">
      <c r="A55" s="42" t="s">
        <v>29</v>
      </c>
      <c r="B55" s="49" t="s">
        <v>100</v>
      </c>
      <c r="C55" s="171"/>
      <c r="D55" s="172"/>
      <c r="E55" s="172"/>
      <c r="F55" s="172"/>
      <c r="G55" s="172"/>
      <c r="H55" s="172"/>
      <c r="I55" s="172"/>
      <c r="J55" s="172"/>
      <c r="K55" s="173"/>
    </row>
    <row r="56" spans="1:11" ht="22.5" customHeight="1" x14ac:dyDescent="0.15">
      <c r="A56" s="42" t="s">
        <v>30</v>
      </c>
      <c r="B56" s="50" t="s">
        <v>93</v>
      </c>
      <c r="C56" s="51"/>
      <c r="D56" s="50" t="s">
        <v>101</v>
      </c>
      <c r="E56" s="168"/>
      <c r="F56" s="169"/>
      <c r="G56" s="169"/>
      <c r="H56" s="169"/>
      <c r="I56" s="169"/>
      <c r="J56" s="169"/>
      <c r="K56" s="170"/>
    </row>
  </sheetData>
  <sheetProtection password="EA6E" sheet="1" objects="1" scenarios="1" selectLockedCells="1"/>
  <mergeCells count="116">
    <mergeCell ref="B53:C53"/>
    <mergeCell ref="B54:K54"/>
    <mergeCell ref="C55:K55"/>
    <mergeCell ref="E56:K56"/>
    <mergeCell ref="D49:F49"/>
    <mergeCell ref="J35:K37"/>
    <mergeCell ref="C36:D36"/>
    <mergeCell ref="C37:D37"/>
    <mergeCell ref="A38:B39"/>
    <mergeCell ref="C38:D38"/>
    <mergeCell ref="E38:E39"/>
    <mergeCell ref="F38:F39"/>
    <mergeCell ref="H38:H39"/>
    <mergeCell ref="J38:K39"/>
    <mergeCell ref="C39:D39"/>
    <mergeCell ref="A35:B37"/>
    <mergeCell ref="C35:D35"/>
    <mergeCell ref="E35:E37"/>
    <mergeCell ref="F35:F37"/>
    <mergeCell ref="H35:H37"/>
    <mergeCell ref="H44:K44"/>
    <mergeCell ref="A44:A45"/>
    <mergeCell ref="E44:F44"/>
    <mergeCell ref="A46:A48"/>
    <mergeCell ref="D46:F46"/>
    <mergeCell ref="G46:K46"/>
    <mergeCell ref="D47:F47"/>
    <mergeCell ref="D48:F48"/>
    <mergeCell ref="A29:B34"/>
    <mergeCell ref="E29:E34"/>
    <mergeCell ref="F29:F34"/>
    <mergeCell ref="H29:H34"/>
    <mergeCell ref="J29:K34"/>
    <mergeCell ref="C33:D33"/>
    <mergeCell ref="C30:D30"/>
    <mergeCell ref="C31:D31"/>
    <mergeCell ref="C32:D32"/>
    <mergeCell ref="C29:D29"/>
    <mergeCell ref="J40:K40"/>
    <mergeCell ref="C34:D34"/>
    <mergeCell ref="A21:B24"/>
    <mergeCell ref="E21:E24"/>
    <mergeCell ref="F21:F24"/>
    <mergeCell ref="H21:H24"/>
    <mergeCell ref="J21:K24"/>
    <mergeCell ref="C25:D25"/>
    <mergeCell ref="C26:D26"/>
    <mergeCell ref="C27:D27"/>
    <mergeCell ref="C28:D28"/>
    <mergeCell ref="A1:K1"/>
    <mergeCell ref="A5:B5"/>
    <mergeCell ref="C5:D5"/>
    <mergeCell ref="E5:K7"/>
    <mergeCell ref="A6:B6"/>
    <mergeCell ref="C6:D6"/>
    <mergeCell ref="A7:B7"/>
    <mergeCell ref="J13:K17"/>
    <mergeCell ref="J11:K12"/>
    <mergeCell ref="C12:D12"/>
    <mergeCell ref="A9:B10"/>
    <mergeCell ref="C9:D10"/>
    <mergeCell ref="E9:F9"/>
    <mergeCell ref="G9:K9"/>
    <mergeCell ref="G10:H10"/>
    <mergeCell ref="I10:K10"/>
    <mergeCell ref="A11:B12"/>
    <mergeCell ref="C11:D11"/>
    <mergeCell ref="C15:D15"/>
    <mergeCell ref="C16:D16"/>
    <mergeCell ref="C17:D17"/>
    <mergeCell ref="E11:E12"/>
    <mergeCell ref="F11:F12"/>
    <mergeCell ref="H11:H12"/>
    <mergeCell ref="C13:D13"/>
    <mergeCell ref="A13:B17"/>
    <mergeCell ref="E13:E17"/>
    <mergeCell ref="A3:K3"/>
    <mergeCell ref="H47:J47"/>
    <mergeCell ref="H48:J48"/>
    <mergeCell ref="F13:F17"/>
    <mergeCell ref="C14:D14"/>
    <mergeCell ref="E18:E20"/>
    <mergeCell ref="C19:D19"/>
    <mergeCell ref="A18:B20"/>
    <mergeCell ref="F18:F20"/>
    <mergeCell ref="H18:H20"/>
    <mergeCell ref="J18:K20"/>
    <mergeCell ref="C18:D18"/>
    <mergeCell ref="C20:D20"/>
    <mergeCell ref="C21:D21"/>
    <mergeCell ref="C22:D22"/>
    <mergeCell ref="C23:D23"/>
    <mergeCell ref="C24:D24"/>
    <mergeCell ref="A25:B28"/>
    <mergeCell ref="E25:E28"/>
    <mergeCell ref="F25:F28"/>
    <mergeCell ref="H25:H28"/>
    <mergeCell ref="H49:J49"/>
    <mergeCell ref="G11:G12"/>
    <mergeCell ref="I11:I12"/>
    <mergeCell ref="G13:G17"/>
    <mergeCell ref="I13:I17"/>
    <mergeCell ref="G18:G20"/>
    <mergeCell ref="I18:I20"/>
    <mergeCell ref="I21:I24"/>
    <mergeCell ref="G21:G24"/>
    <mergeCell ref="G25:G28"/>
    <mergeCell ref="I25:I28"/>
    <mergeCell ref="I29:I34"/>
    <mergeCell ref="G29:G34"/>
    <mergeCell ref="G35:G37"/>
    <mergeCell ref="I35:I37"/>
    <mergeCell ref="G38:G39"/>
    <mergeCell ref="I38:I39"/>
    <mergeCell ref="H13:H17"/>
    <mergeCell ref="J25:K28"/>
  </mergeCells>
  <phoneticPr fontId="2"/>
  <pageMargins left="0.51181102362204722" right="0.51181102362204722" top="0.55118110236220474" bottom="0.35433070866141736" header="0.31496062992125984" footer="0.31496062992125984"/>
  <pageSetup paperSize="9" scale="96" orientation="portrait" r:id="rId1"/>
  <headerFooter>
    <oddHeader>&amp;R&amp;"-,太字 斜体"&amp;20UＴ2</oddHeader>
    <oddFooter>&amp;RUT2訓練実施記録集計表20151222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Layout" zoomScaleNormal="100" workbookViewId="0">
      <selection activeCell="B3" sqref="B3"/>
    </sheetView>
  </sheetViews>
  <sheetFormatPr defaultRowHeight="11.25" x14ac:dyDescent="0.15"/>
  <cols>
    <col min="1" max="1" width="20.625" style="27" customWidth="1"/>
    <col min="2" max="2" width="28.625" style="27" customWidth="1"/>
    <col min="3" max="6" width="7.625" style="27" customWidth="1"/>
    <col min="7" max="8" width="9.625" style="27" customWidth="1"/>
    <col min="9" max="9" width="19.625" style="27" customWidth="1"/>
    <col min="10" max="10" width="2.625" style="27" customWidth="1"/>
    <col min="11" max="11" width="12.625" style="27" customWidth="1"/>
    <col min="12" max="12" width="24.625" style="27" customWidth="1"/>
    <col min="13" max="16384" width="9" style="27"/>
  </cols>
  <sheetData>
    <row r="1" spans="1:12" ht="14.25" x14ac:dyDescent="0.15">
      <c r="A1" s="204" t="s">
        <v>94</v>
      </c>
      <c r="B1" s="204"/>
      <c r="C1" s="204"/>
      <c r="D1" s="204"/>
      <c r="E1" s="204"/>
      <c r="F1" s="204"/>
      <c r="G1" s="204"/>
      <c r="H1" s="204"/>
      <c r="I1" s="204"/>
      <c r="J1" s="204"/>
      <c r="K1" s="204"/>
      <c r="L1" s="204"/>
    </row>
    <row r="2" spans="1:12" x14ac:dyDescent="0.15">
      <c r="A2" s="28" t="s">
        <v>0</v>
      </c>
      <c r="B2" s="29" t="s">
        <v>52</v>
      </c>
      <c r="I2" s="205" t="s">
        <v>50</v>
      </c>
      <c r="J2" s="206"/>
      <c r="K2" s="206"/>
      <c r="L2" s="207"/>
    </row>
    <row r="3" spans="1:12" x14ac:dyDescent="0.15">
      <c r="A3" s="28" t="s">
        <v>2</v>
      </c>
      <c r="B3" s="52"/>
      <c r="C3" s="214" t="s">
        <v>31</v>
      </c>
      <c r="D3" s="215"/>
      <c r="E3" s="215"/>
      <c r="F3" s="215"/>
      <c r="G3" s="215"/>
      <c r="H3" s="54"/>
      <c r="I3" s="208"/>
      <c r="J3" s="209"/>
      <c r="K3" s="209"/>
      <c r="L3" s="210"/>
    </row>
    <row r="4" spans="1:12" ht="22.5" x14ac:dyDescent="0.15">
      <c r="A4" s="30" t="s">
        <v>32</v>
      </c>
      <c r="B4" s="31" t="s">
        <v>4</v>
      </c>
      <c r="C4" s="216" t="s">
        <v>33</v>
      </c>
      <c r="D4" s="216"/>
      <c r="E4" s="216"/>
      <c r="F4" s="216"/>
      <c r="G4" s="216"/>
      <c r="H4" s="55"/>
      <c r="I4" s="211"/>
      <c r="J4" s="212"/>
      <c r="K4" s="212"/>
      <c r="L4" s="213"/>
    </row>
    <row r="6" spans="1:12" ht="24" customHeight="1" x14ac:dyDescent="0.15">
      <c r="A6" s="217" t="s">
        <v>5</v>
      </c>
      <c r="B6" s="217" t="s">
        <v>6</v>
      </c>
      <c r="C6" s="218" t="s">
        <v>7</v>
      </c>
      <c r="D6" s="218"/>
      <c r="E6" s="217" t="s">
        <v>8</v>
      </c>
      <c r="F6" s="217"/>
      <c r="G6" s="219" t="s">
        <v>105</v>
      </c>
      <c r="H6" s="219"/>
      <c r="I6" s="220" t="s">
        <v>34</v>
      </c>
      <c r="J6" s="221"/>
      <c r="K6" s="217" t="s">
        <v>35</v>
      </c>
      <c r="L6" s="217"/>
    </row>
    <row r="7" spans="1:12" x14ac:dyDescent="0.15">
      <c r="A7" s="217"/>
      <c r="B7" s="217"/>
      <c r="C7" s="29" t="s">
        <v>9</v>
      </c>
      <c r="D7" s="29" t="s">
        <v>10</v>
      </c>
      <c r="E7" s="29" t="s">
        <v>9</v>
      </c>
      <c r="F7" s="29" t="s">
        <v>10</v>
      </c>
      <c r="G7" s="56" t="s">
        <v>106</v>
      </c>
      <c r="H7" s="56" t="s">
        <v>107</v>
      </c>
      <c r="I7" s="222"/>
      <c r="J7" s="223"/>
      <c r="K7" s="29" t="s">
        <v>36</v>
      </c>
      <c r="L7" s="29" t="s">
        <v>37</v>
      </c>
    </row>
    <row r="8" spans="1:12" x14ac:dyDescent="0.15">
      <c r="A8" s="227" t="s">
        <v>53</v>
      </c>
      <c r="B8" s="32" t="s">
        <v>54</v>
      </c>
      <c r="C8" s="197">
        <v>3</v>
      </c>
      <c r="D8" s="197"/>
      <c r="E8" s="229"/>
      <c r="F8" s="229"/>
      <c r="G8" s="194"/>
      <c r="H8" s="194"/>
      <c r="I8" s="188"/>
      <c r="J8" s="189"/>
      <c r="K8" s="224"/>
      <c r="L8" s="224"/>
    </row>
    <row r="9" spans="1:12" x14ac:dyDescent="0.15">
      <c r="A9" s="228"/>
      <c r="B9" s="33" t="s">
        <v>55</v>
      </c>
      <c r="C9" s="199"/>
      <c r="D9" s="199"/>
      <c r="E9" s="230"/>
      <c r="F9" s="230"/>
      <c r="G9" s="196"/>
      <c r="H9" s="196"/>
      <c r="I9" s="190"/>
      <c r="J9" s="191"/>
      <c r="K9" s="226"/>
      <c r="L9" s="226"/>
    </row>
    <row r="10" spans="1:12" x14ac:dyDescent="0.15">
      <c r="A10" s="227" t="s">
        <v>95</v>
      </c>
      <c r="B10" s="32" t="s">
        <v>56</v>
      </c>
      <c r="C10" s="197">
        <v>9</v>
      </c>
      <c r="D10" s="197"/>
      <c r="E10" s="229"/>
      <c r="F10" s="229"/>
      <c r="G10" s="194"/>
      <c r="H10" s="194"/>
      <c r="I10" s="188"/>
      <c r="J10" s="189"/>
      <c r="K10" s="224"/>
      <c r="L10" s="224"/>
    </row>
    <row r="11" spans="1:12" x14ac:dyDescent="0.15">
      <c r="A11" s="232"/>
      <c r="B11" s="34" t="s">
        <v>57</v>
      </c>
      <c r="C11" s="198"/>
      <c r="D11" s="198"/>
      <c r="E11" s="231"/>
      <c r="F11" s="231"/>
      <c r="G11" s="195"/>
      <c r="H11" s="195"/>
      <c r="I11" s="192"/>
      <c r="J11" s="193"/>
      <c r="K11" s="225"/>
      <c r="L11" s="225"/>
    </row>
    <row r="12" spans="1:12" x14ac:dyDescent="0.15">
      <c r="A12" s="232"/>
      <c r="B12" s="34" t="s">
        <v>58</v>
      </c>
      <c r="C12" s="198"/>
      <c r="D12" s="198"/>
      <c r="E12" s="231"/>
      <c r="F12" s="231"/>
      <c r="G12" s="195"/>
      <c r="H12" s="195"/>
      <c r="I12" s="192"/>
      <c r="J12" s="193"/>
      <c r="K12" s="225"/>
      <c r="L12" s="225"/>
    </row>
    <row r="13" spans="1:12" x14ac:dyDescent="0.15">
      <c r="A13" s="232"/>
      <c r="B13" s="34" t="s">
        <v>59</v>
      </c>
      <c r="C13" s="198"/>
      <c r="D13" s="198"/>
      <c r="E13" s="231"/>
      <c r="F13" s="231"/>
      <c r="G13" s="195"/>
      <c r="H13" s="195"/>
      <c r="I13" s="192"/>
      <c r="J13" s="193"/>
      <c r="K13" s="225"/>
      <c r="L13" s="225"/>
    </row>
    <row r="14" spans="1:12" x14ac:dyDescent="0.15">
      <c r="A14" s="228"/>
      <c r="B14" s="33" t="s">
        <v>60</v>
      </c>
      <c r="C14" s="199"/>
      <c r="D14" s="199"/>
      <c r="E14" s="230"/>
      <c r="F14" s="230"/>
      <c r="G14" s="196"/>
      <c r="H14" s="196"/>
      <c r="I14" s="190"/>
      <c r="J14" s="191"/>
      <c r="K14" s="226"/>
      <c r="L14" s="226"/>
    </row>
    <row r="15" spans="1:12" x14ac:dyDescent="0.15">
      <c r="A15" s="227" t="s">
        <v>61</v>
      </c>
      <c r="B15" s="32" t="s">
        <v>62</v>
      </c>
      <c r="C15" s="197">
        <v>3</v>
      </c>
      <c r="D15" s="197"/>
      <c r="E15" s="229"/>
      <c r="F15" s="229"/>
      <c r="G15" s="194"/>
      <c r="H15" s="194"/>
      <c r="I15" s="188"/>
      <c r="J15" s="189"/>
      <c r="K15" s="224"/>
      <c r="L15" s="224"/>
    </row>
    <row r="16" spans="1:12" ht="22.5" x14ac:dyDescent="0.15">
      <c r="A16" s="232"/>
      <c r="B16" s="34" t="s">
        <v>96</v>
      </c>
      <c r="C16" s="198"/>
      <c r="D16" s="198"/>
      <c r="E16" s="231"/>
      <c r="F16" s="231"/>
      <c r="G16" s="195"/>
      <c r="H16" s="195"/>
      <c r="I16" s="192"/>
      <c r="J16" s="193"/>
      <c r="K16" s="225"/>
      <c r="L16" s="225"/>
    </row>
    <row r="17" spans="1:12" x14ac:dyDescent="0.15">
      <c r="A17" s="228"/>
      <c r="B17" s="33" t="s">
        <v>63</v>
      </c>
      <c r="C17" s="199"/>
      <c r="D17" s="199"/>
      <c r="E17" s="230"/>
      <c r="F17" s="230"/>
      <c r="G17" s="196"/>
      <c r="H17" s="196"/>
      <c r="I17" s="190"/>
      <c r="J17" s="191"/>
      <c r="K17" s="226"/>
      <c r="L17" s="226"/>
    </row>
    <row r="18" spans="1:12" x14ac:dyDescent="0.15">
      <c r="A18" s="227" t="s">
        <v>64</v>
      </c>
      <c r="B18" s="32" t="s">
        <v>65</v>
      </c>
      <c r="C18" s="197">
        <v>9</v>
      </c>
      <c r="D18" s="197">
        <v>3</v>
      </c>
      <c r="E18" s="229"/>
      <c r="F18" s="229"/>
      <c r="G18" s="194"/>
      <c r="H18" s="194"/>
      <c r="I18" s="188"/>
      <c r="J18" s="189"/>
      <c r="K18" s="224"/>
      <c r="L18" s="224"/>
    </row>
    <row r="19" spans="1:12" x14ac:dyDescent="0.15">
      <c r="A19" s="232"/>
      <c r="B19" s="34" t="s">
        <v>66</v>
      </c>
      <c r="C19" s="198"/>
      <c r="D19" s="198"/>
      <c r="E19" s="231"/>
      <c r="F19" s="231"/>
      <c r="G19" s="195"/>
      <c r="H19" s="195"/>
      <c r="I19" s="192"/>
      <c r="J19" s="193"/>
      <c r="K19" s="225"/>
      <c r="L19" s="225"/>
    </row>
    <row r="20" spans="1:12" x14ac:dyDescent="0.15">
      <c r="A20" s="232"/>
      <c r="B20" s="34" t="s">
        <v>67</v>
      </c>
      <c r="C20" s="198"/>
      <c r="D20" s="198"/>
      <c r="E20" s="231"/>
      <c r="F20" s="231"/>
      <c r="G20" s="195"/>
      <c r="H20" s="195"/>
      <c r="I20" s="192"/>
      <c r="J20" s="193"/>
      <c r="K20" s="225"/>
      <c r="L20" s="225"/>
    </row>
    <row r="21" spans="1:12" x14ac:dyDescent="0.15">
      <c r="A21" s="228"/>
      <c r="B21" s="33" t="s">
        <v>68</v>
      </c>
      <c r="C21" s="199"/>
      <c r="D21" s="199"/>
      <c r="E21" s="230"/>
      <c r="F21" s="230"/>
      <c r="G21" s="196"/>
      <c r="H21" s="196"/>
      <c r="I21" s="190"/>
      <c r="J21" s="191"/>
      <c r="K21" s="226"/>
      <c r="L21" s="226"/>
    </row>
    <row r="22" spans="1:12" x14ac:dyDescent="0.15">
      <c r="A22" s="227" t="s">
        <v>69</v>
      </c>
      <c r="B22" s="32" t="s">
        <v>70</v>
      </c>
      <c r="C22" s="197">
        <v>3</v>
      </c>
      <c r="D22" s="197"/>
      <c r="E22" s="229"/>
      <c r="F22" s="229"/>
      <c r="G22" s="194"/>
      <c r="H22" s="194"/>
      <c r="I22" s="188"/>
      <c r="J22" s="189"/>
      <c r="K22" s="224"/>
      <c r="L22" s="224"/>
    </row>
    <row r="23" spans="1:12" x14ac:dyDescent="0.15">
      <c r="A23" s="232"/>
      <c r="B23" s="34" t="s">
        <v>71</v>
      </c>
      <c r="C23" s="198"/>
      <c r="D23" s="198"/>
      <c r="E23" s="231"/>
      <c r="F23" s="231"/>
      <c r="G23" s="195"/>
      <c r="H23" s="195"/>
      <c r="I23" s="192"/>
      <c r="J23" s="193"/>
      <c r="K23" s="225"/>
      <c r="L23" s="225"/>
    </row>
    <row r="24" spans="1:12" x14ac:dyDescent="0.15">
      <c r="A24" s="232"/>
      <c r="B24" s="34" t="s">
        <v>72</v>
      </c>
      <c r="C24" s="198"/>
      <c r="D24" s="198"/>
      <c r="E24" s="231"/>
      <c r="F24" s="231"/>
      <c r="G24" s="195"/>
      <c r="H24" s="195"/>
      <c r="I24" s="192"/>
      <c r="J24" s="193"/>
      <c r="K24" s="225"/>
      <c r="L24" s="225"/>
    </row>
    <row r="25" spans="1:12" x14ac:dyDescent="0.15">
      <c r="A25" s="228"/>
      <c r="B25" s="33" t="s">
        <v>73</v>
      </c>
      <c r="C25" s="199"/>
      <c r="D25" s="199"/>
      <c r="E25" s="230"/>
      <c r="F25" s="230"/>
      <c r="G25" s="196"/>
      <c r="H25" s="196"/>
      <c r="I25" s="190"/>
      <c r="J25" s="191"/>
      <c r="K25" s="226"/>
      <c r="L25" s="226"/>
    </row>
    <row r="26" spans="1:12" x14ac:dyDescent="0.15">
      <c r="A26" s="227" t="s">
        <v>74</v>
      </c>
      <c r="B26" s="32" t="s">
        <v>75</v>
      </c>
      <c r="C26" s="197">
        <v>8</v>
      </c>
      <c r="D26" s="197">
        <v>6</v>
      </c>
      <c r="E26" s="229"/>
      <c r="F26" s="229"/>
      <c r="G26" s="194"/>
      <c r="H26" s="194"/>
      <c r="I26" s="188"/>
      <c r="J26" s="189"/>
      <c r="K26" s="224"/>
      <c r="L26" s="224"/>
    </row>
    <row r="27" spans="1:12" ht="11.25" customHeight="1" x14ac:dyDescent="0.15">
      <c r="A27" s="232"/>
      <c r="B27" s="34" t="s">
        <v>76</v>
      </c>
      <c r="C27" s="198"/>
      <c r="D27" s="198"/>
      <c r="E27" s="231"/>
      <c r="F27" s="231"/>
      <c r="G27" s="195"/>
      <c r="H27" s="195"/>
      <c r="I27" s="192"/>
      <c r="J27" s="193"/>
      <c r="K27" s="225"/>
      <c r="L27" s="225"/>
    </row>
    <row r="28" spans="1:12" x14ac:dyDescent="0.15">
      <c r="A28" s="232"/>
      <c r="B28" s="34" t="s">
        <v>77</v>
      </c>
      <c r="C28" s="198"/>
      <c r="D28" s="198"/>
      <c r="E28" s="231"/>
      <c r="F28" s="231"/>
      <c r="G28" s="195"/>
      <c r="H28" s="195"/>
      <c r="I28" s="192"/>
      <c r="J28" s="193"/>
      <c r="K28" s="225"/>
      <c r="L28" s="225"/>
    </row>
    <row r="29" spans="1:12" x14ac:dyDescent="0.15">
      <c r="A29" s="232"/>
      <c r="B29" s="34" t="s">
        <v>78</v>
      </c>
      <c r="C29" s="198"/>
      <c r="D29" s="198"/>
      <c r="E29" s="231"/>
      <c r="F29" s="231"/>
      <c r="G29" s="195"/>
      <c r="H29" s="195"/>
      <c r="I29" s="192"/>
      <c r="J29" s="193"/>
      <c r="K29" s="225"/>
      <c r="L29" s="225"/>
    </row>
    <row r="30" spans="1:12" x14ac:dyDescent="0.15">
      <c r="A30" s="232"/>
      <c r="B30" s="34" t="s">
        <v>79</v>
      </c>
      <c r="C30" s="198"/>
      <c r="D30" s="198"/>
      <c r="E30" s="231"/>
      <c r="F30" s="231"/>
      <c r="G30" s="195"/>
      <c r="H30" s="195"/>
      <c r="I30" s="192"/>
      <c r="J30" s="193"/>
      <c r="K30" s="225"/>
      <c r="L30" s="225"/>
    </row>
    <row r="31" spans="1:12" x14ac:dyDescent="0.15">
      <c r="A31" s="228"/>
      <c r="B31" s="33" t="s">
        <v>80</v>
      </c>
      <c r="C31" s="199"/>
      <c r="D31" s="199"/>
      <c r="E31" s="230"/>
      <c r="F31" s="230"/>
      <c r="G31" s="196"/>
      <c r="H31" s="196"/>
      <c r="I31" s="190"/>
      <c r="J31" s="191"/>
      <c r="K31" s="226"/>
      <c r="L31" s="226"/>
    </row>
    <row r="32" spans="1:12" x14ac:dyDescent="0.15">
      <c r="A32" s="227" t="s">
        <v>81</v>
      </c>
      <c r="B32" s="32" t="s">
        <v>82</v>
      </c>
      <c r="C32" s="197">
        <v>3</v>
      </c>
      <c r="D32" s="197">
        <v>12</v>
      </c>
      <c r="E32" s="229"/>
      <c r="F32" s="229"/>
      <c r="G32" s="194"/>
      <c r="H32" s="194"/>
      <c r="I32" s="188"/>
      <c r="J32" s="189"/>
      <c r="K32" s="224"/>
      <c r="L32" s="224"/>
    </row>
    <row r="33" spans="1:12" x14ac:dyDescent="0.15">
      <c r="A33" s="232"/>
      <c r="B33" s="34" t="s">
        <v>83</v>
      </c>
      <c r="C33" s="198"/>
      <c r="D33" s="198"/>
      <c r="E33" s="231"/>
      <c r="F33" s="231"/>
      <c r="G33" s="195"/>
      <c r="H33" s="195"/>
      <c r="I33" s="192"/>
      <c r="J33" s="193"/>
      <c r="K33" s="225"/>
      <c r="L33" s="225"/>
    </row>
    <row r="34" spans="1:12" x14ac:dyDescent="0.15">
      <c r="A34" s="228"/>
      <c r="B34" s="33" t="s">
        <v>84</v>
      </c>
      <c r="C34" s="199"/>
      <c r="D34" s="199"/>
      <c r="E34" s="230"/>
      <c r="F34" s="230"/>
      <c r="G34" s="196"/>
      <c r="H34" s="196"/>
      <c r="I34" s="190"/>
      <c r="J34" s="191"/>
      <c r="K34" s="226"/>
      <c r="L34" s="226"/>
    </row>
    <row r="35" spans="1:12" ht="11.25" customHeight="1" x14ac:dyDescent="0.15">
      <c r="A35" s="227" t="s">
        <v>85</v>
      </c>
      <c r="B35" s="32" t="s">
        <v>86</v>
      </c>
      <c r="C35" s="197">
        <v>2</v>
      </c>
      <c r="D35" s="197"/>
      <c r="E35" s="229"/>
      <c r="F35" s="229"/>
      <c r="G35" s="194"/>
      <c r="H35" s="194"/>
      <c r="I35" s="188"/>
      <c r="J35" s="189"/>
      <c r="K35" s="224"/>
      <c r="L35" s="224"/>
    </row>
    <row r="36" spans="1:12" x14ac:dyDescent="0.15">
      <c r="A36" s="228"/>
      <c r="B36" s="33" t="s">
        <v>87</v>
      </c>
      <c r="C36" s="199"/>
      <c r="D36" s="199"/>
      <c r="E36" s="230"/>
      <c r="F36" s="230"/>
      <c r="G36" s="196"/>
      <c r="H36" s="196"/>
      <c r="I36" s="190"/>
      <c r="J36" s="191"/>
      <c r="K36" s="226"/>
      <c r="L36" s="226"/>
    </row>
    <row r="37" spans="1:12" ht="11.25" customHeight="1" x14ac:dyDescent="0.15">
      <c r="B37" s="35" t="s">
        <v>38</v>
      </c>
      <c r="C37" s="36" t="s">
        <v>97</v>
      </c>
      <c r="D37" s="36" t="s">
        <v>98</v>
      </c>
      <c r="E37" s="37">
        <f>SUM(E8:E36)</f>
        <v>0</v>
      </c>
      <c r="F37" s="37">
        <f>SUM(F8:F36)</f>
        <v>0</v>
      </c>
      <c r="G37" s="27" t="s">
        <v>39</v>
      </c>
      <c r="I37" s="235" t="s">
        <v>103</v>
      </c>
      <c r="J37" s="235"/>
      <c r="K37" s="235"/>
      <c r="L37" s="235"/>
    </row>
    <row r="38" spans="1:12" ht="11.25" customHeight="1" x14ac:dyDescent="0.15">
      <c r="B38" s="35" t="s">
        <v>40</v>
      </c>
      <c r="C38" s="233">
        <v>80</v>
      </c>
      <c r="D38" s="234"/>
      <c r="E38" s="233">
        <f>E37+F37</f>
        <v>0</v>
      </c>
      <c r="F38" s="234"/>
      <c r="G38" s="27" t="s">
        <v>41</v>
      </c>
      <c r="I38" s="236"/>
      <c r="J38" s="236"/>
      <c r="K38" s="236"/>
      <c r="L38" s="236"/>
    </row>
    <row r="39" spans="1:12" x14ac:dyDescent="0.15">
      <c r="A39" s="27" t="s">
        <v>42</v>
      </c>
      <c r="F39" s="27" t="s">
        <v>43</v>
      </c>
    </row>
    <row r="40" spans="1:12" ht="30" customHeight="1" x14ac:dyDescent="0.15">
      <c r="A40" s="38" t="s">
        <v>44</v>
      </c>
      <c r="B40" s="185"/>
      <c r="C40" s="186"/>
      <c r="D40" s="186"/>
      <c r="E40" s="187"/>
      <c r="G40" s="200" t="s">
        <v>47</v>
      </c>
      <c r="H40" s="201"/>
      <c r="I40" s="109"/>
      <c r="J40" s="58" t="s">
        <v>4</v>
      </c>
      <c r="K40" s="39" t="s">
        <v>48</v>
      </c>
      <c r="L40" s="53"/>
    </row>
    <row r="41" spans="1:12" x14ac:dyDescent="0.15">
      <c r="A41" s="38" t="s">
        <v>29</v>
      </c>
      <c r="B41" s="185"/>
      <c r="C41" s="186"/>
      <c r="D41" s="186"/>
      <c r="E41" s="187"/>
      <c r="G41" s="202" t="s">
        <v>162</v>
      </c>
      <c r="H41" s="203"/>
      <c r="I41" s="183"/>
      <c r="J41" s="184"/>
      <c r="K41" s="38" t="s">
        <v>102</v>
      </c>
      <c r="L41" s="53"/>
    </row>
    <row r="42" spans="1:12" x14ac:dyDescent="0.15">
      <c r="A42" s="38" t="s">
        <v>45</v>
      </c>
      <c r="B42" s="185"/>
      <c r="C42" s="186"/>
      <c r="D42" s="186"/>
      <c r="E42" s="187"/>
      <c r="F42" s="57"/>
      <c r="G42" s="57" t="s">
        <v>163</v>
      </c>
      <c r="H42" s="57"/>
      <c r="I42" s="57"/>
      <c r="J42" s="57"/>
      <c r="K42" s="57"/>
      <c r="L42" s="57"/>
    </row>
    <row r="43" spans="1:12" x14ac:dyDescent="0.15">
      <c r="A43" s="38" t="s">
        <v>104</v>
      </c>
      <c r="B43" s="185"/>
      <c r="C43" s="186"/>
      <c r="D43" s="186"/>
      <c r="E43" s="187"/>
      <c r="F43" s="57"/>
      <c r="G43" s="57" t="s">
        <v>164</v>
      </c>
      <c r="H43" s="57"/>
      <c r="I43" s="57"/>
      <c r="J43" s="57"/>
      <c r="K43" s="57"/>
      <c r="L43" s="57"/>
    </row>
    <row r="44" spans="1:12" x14ac:dyDescent="0.15">
      <c r="A44" s="38" t="s">
        <v>46</v>
      </c>
      <c r="B44" s="185"/>
      <c r="C44" s="186"/>
      <c r="D44" s="186"/>
      <c r="E44" s="187"/>
      <c r="F44" s="57"/>
      <c r="G44" s="57"/>
      <c r="H44" s="57"/>
      <c r="I44" s="57"/>
      <c r="J44" s="57"/>
      <c r="K44" s="57"/>
      <c r="L44" s="57"/>
    </row>
  </sheetData>
  <sheetProtection selectLockedCells="1"/>
  <mergeCells count="102">
    <mergeCell ref="K35:K36"/>
    <mergeCell ref="L35:L36"/>
    <mergeCell ref="C38:D38"/>
    <mergeCell ref="E38:F38"/>
    <mergeCell ref="G35:G36"/>
    <mergeCell ref="I37:L38"/>
    <mergeCell ref="I35:J36"/>
    <mergeCell ref="A35:A36"/>
    <mergeCell ref="C35:C36"/>
    <mergeCell ref="D35:D36"/>
    <mergeCell ref="E35:E36"/>
    <mergeCell ref="F35:F36"/>
    <mergeCell ref="E26:E31"/>
    <mergeCell ref="F26:F31"/>
    <mergeCell ref="G26:G31"/>
    <mergeCell ref="K26:K31"/>
    <mergeCell ref="L26:L31"/>
    <mergeCell ref="I26:J31"/>
    <mergeCell ref="I32:J34"/>
    <mergeCell ref="A26:A31"/>
    <mergeCell ref="C26:C31"/>
    <mergeCell ref="D26:D31"/>
    <mergeCell ref="A32:A34"/>
    <mergeCell ref="C32:C34"/>
    <mergeCell ref="D32:D34"/>
    <mergeCell ref="E32:E34"/>
    <mergeCell ref="F32:F34"/>
    <mergeCell ref="K32:K34"/>
    <mergeCell ref="L32:L34"/>
    <mergeCell ref="K18:K21"/>
    <mergeCell ref="L18:L21"/>
    <mergeCell ref="A22:A25"/>
    <mergeCell ref="C22:C25"/>
    <mergeCell ref="D22:D25"/>
    <mergeCell ref="E22:E25"/>
    <mergeCell ref="F22:F25"/>
    <mergeCell ref="G22:G25"/>
    <mergeCell ref="K22:K25"/>
    <mergeCell ref="L22:L25"/>
    <mergeCell ref="F18:F21"/>
    <mergeCell ref="G18:G21"/>
    <mergeCell ref="A18:A21"/>
    <mergeCell ref="E18:E21"/>
    <mergeCell ref="K15:K17"/>
    <mergeCell ref="L15:L17"/>
    <mergeCell ref="A8:A9"/>
    <mergeCell ref="C8:C9"/>
    <mergeCell ref="D8:D9"/>
    <mergeCell ref="E8:E9"/>
    <mergeCell ref="F8:F9"/>
    <mergeCell ref="G8:G9"/>
    <mergeCell ref="K8:K9"/>
    <mergeCell ref="L8:L9"/>
    <mergeCell ref="K10:K14"/>
    <mergeCell ref="L10:L14"/>
    <mergeCell ref="E15:E17"/>
    <mergeCell ref="F15:F17"/>
    <mergeCell ref="H8:H9"/>
    <mergeCell ref="A10:A14"/>
    <mergeCell ref="C10:C14"/>
    <mergeCell ref="G15:G17"/>
    <mergeCell ref="D10:D14"/>
    <mergeCell ref="E10:E14"/>
    <mergeCell ref="F10:F14"/>
    <mergeCell ref="G10:G14"/>
    <mergeCell ref="A15:A17"/>
    <mergeCell ref="C15:C17"/>
    <mergeCell ref="A1:L1"/>
    <mergeCell ref="I2:L4"/>
    <mergeCell ref="C3:G3"/>
    <mergeCell ref="C4:G4"/>
    <mergeCell ref="A6:A7"/>
    <mergeCell ref="B6:B7"/>
    <mergeCell ref="C6:D6"/>
    <mergeCell ref="E6:F6"/>
    <mergeCell ref="K6:L6"/>
    <mergeCell ref="G6:H6"/>
    <mergeCell ref="I6:J7"/>
    <mergeCell ref="I41:J41"/>
    <mergeCell ref="B42:E42"/>
    <mergeCell ref="B43:E43"/>
    <mergeCell ref="B44:E44"/>
    <mergeCell ref="I8:J9"/>
    <mergeCell ref="I10:J14"/>
    <mergeCell ref="I15:J17"/>
    <mergeCell ref="I18:J21"/>
    <mergeCell ref="I22:J25"/>
    <mergeCell ref="H18:H21"/>
    <mergeCell ref="H22:H25"/>
    <mergeCell ref="H26:H31"/>
    <mergeCell ref="H32:H34"/>
    <mergeCell ref="H35:H36"/>
    <mergeCell ref="D15:D17"/>
    <mergeCell ref="H10:H14"/>
    <mergeCell ref="H15:H17"/>
    <mergeCell ref="G32:G34"/>
    <mergeCell ref="B40:E40"/>
    <mergeCell ref="G40:H40"/>
    <mergeCell ref="B41:E41"/>
    <mergeCell ref="G41:H41"/>
    <mergeCell ref="C18:C21"/>
    <mergeCell ref="D18:D21"/>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斜体"&amp;20UＴ2</oddHeader>
    <oddFooter>&amp;RUT2訓練実施記録20151222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view="pageLayout" zoomScaleNormal="100" workbookViewId="0">
      <selection activeCell="C4" sqref="C4:D4"/>
    </sheetView>
  </sheetViews>
  <sheetFormatPr defaultRowHeight="11.25" x14ac:dyDescent="0.15"/>
  <cols>
    <col min="1" max="1" width="19.625" style="69" customWidth="1"/>
    <col min="2" max="2" width="3.125" style="69" customWidth="1"/>
    <col min="3" max="3" width="34.375" style="69" customWidth="1"/>
    <col min="4" max="4" width="3.125" style="69" customWidth="1"/>
    <col min="5" max="6" width="8.125" style="69" customWidth="1"/>
    <col min="7" max="7" width="3.125" style="69" customWidth="1"/>
    <col min="8" max="8" width="6.625" style="69" customWidth="1"/>
    <col min="9" max="9" width="3.125" style="69" customWidth="1"/>
    <col min="10" max="10" width="5.625" style="69" customWidth="1"/>
    <col min="11" max="11" width="2.125" style="69" customWidth="1"/>
    <col min="12" max="16384" width="9" style="69"/>
  </cols>
  <sheetData>
    <row r="1" spans="1:11" ht="14.25" x14ac:dyDescent="0.15">
      <c r="A1" s="273" t="s">
        <v>124</v>
      </c>
      <c r="B1" s="273"/>
      <c r="C1" s="273"/>
      <c r="D1" s="273"/>
      <c r="E1" s="273"/>
      <c r="F1" s="273"/>
      <c r="G1" s="273"/>
      <c r="H1" s="273"/>
      <c r="I1" s="273"/>
      <c r="J1" s="273"/>
      <c r="K1" s="273"/>
    </row>
    <row r="2" spans="1:11" ht="6" customHeight="1" x14ac:dyDescent="0.15">
      <c r="A2" s="70"/>
      <c r="B2" s="70"/>
      <c r="C2" s="70"/>
      <c r="D2" s="70"/>
      <c r="E2" s="70"/>
      <c r="F2" s="70"/>
      <c r="G2" s="70"/>
      <c r="H2" s="70"/>
      <c r="I2" s="70"/>
      <c r="J2" s="70"/>
    </row>
    <row r="3" spans="1:11" ht="11.25" customHeight="1" x14ac:dyDescent="0.15">
      <c r="A3" s="274" t="s">
        <v>0</v>
      </c>
      <c r="B3" s="275"/>
      <c r="C3" s="268" t="s">
        <v>125</v>
      </c>
      <c r="D3" s="248"/>
      <c r="E3" s="276" t="s">
        <v>1</v>
      </c>
      <c r="F3" s="277"/>
      <c r="G3" s="277"/>
      <c r="H3" s="277"/>
      <c r="I3" s="277"/>
      <c r="J3" s="277"/>
      <c r="K3" s="277"/>
    </row>
    <row r="4" spans="1:11" ht="11.25" customHeight="1" x14ac:dyDescent="0.15">
      <c r="A4" s="274" t="s">
        <v>2</v>
      </c>
      <c r="B4" s="275"/>
      <c r="C4" s="146"/>
      <c r="D4" s="147"/>
      <c r="E4" s="276"/>
      <c r="F4" s="277"/>
      <c r="G4" s="277"/>
      <c r="H4" s="277"/>
      <c r="I4" s="277"/>
      <c r="J4" s="277"/>
      <c r="K4" s="277"/>
    </row>
    <row r="5" spans="1:11" ht="22.5" customHeight="1" x14ac:dyDescent="0.15">
      <c r="A5" s="278" t="s">
        <v>3</v>
      </c>
      <c r="B5" s="279"/>
      <c r="C5" s="71"/>
      <c r="D5" s="72" t="s">
        <v>4</v>
      </c>
      <c r="E5" s="276"/>
      <c r="F5" s="277"/>
      <c r="G5" s="277"/>
      <c r="H5" s="277"/>
      <c r="I5" s="277"/>
      <c r="J5" s="277"/>
      <c r="K5" s="277"/>
    </row>
    <row r="6" spans="1:11" ht="6" customHeight="1" x14ac:dyDescent="0.15"/>
    <row r="7" spans="1:11" ht="21.75" customHeight="1" x14ac:dyDescent="0.15">
      <c r="A7" s="264" t="s">
        <v>5</v>
      </c>
      <c r="B7" s="265"/>
      <c r="C7" s="268" t="s">
        <v>6</v>
      </c>
      <c r="D7" s="269"/>
      <c r="E7" s="270" t="s">
        <v>7</v>
      </c>
      <c r="F7" s="271"/>
      <c r="G7" s="268" t="s">
        <v>8</v>
      </c>
      <c r="H7" s="272"/>
      <c r="I7" s="272"/>
      <c r="J7" s="272"/>
      <c r="K7" s="269"/>
    </row>
    <row r="8" spans="1:11" ht="13.5" customHeight="1" x14ac:dyDescent="0.15">
      <c r="A8" s="266"/>
      <c r="B8" s="267"/>
      <c r="C8" s="268"/>
      <c r="D8" s="269"/>
      <c r="E8" s="73" t="s">
        <v>9</v>
      </c>
      <c r="F8" s="74" t="s">
        <v>10</v>
      </c>
      <c r="G8" s="268" t="s">
        <v>9</v>
      </c>
      <c r="H8" s="269"/>
      <c r="I8" s="268" t="s">
        <v>10</v>
      </c>
      <c r="J8" s="272"/>
      <c r="K8" s="269"/>
    </row>
    <row r="9" spans="1:11" s="75" customFormat="1" ht="11.25" customHeight="1" x14ac:dyDescent="0.15">
      <c r="A9" s="251" t="s">
        <v>53</v>
      </c>
      <c r="B9" s="252"/>
      <c r="C9" s="255" t="s">
        <v>126</v>
      </c>
      <c r="D9" s="256"/>
      <c r="E9" s="257">
        <v>1</v>
      </c>
      <c r="F9" s="257"/>
      <c r="G9" s="241" t="str">
        <f>IF(H9&lt;E9,"*","")</f>
        <v>*</v>
      </c>
      <c r="H9" s="117"/>
      <c r="I9" s="241" t="str">
        <f>IF(J9&lt;F9,"*","")</f>
        <v/>
      </c>
      <c r="J9" s="119"/>
      <c r="K9" s="117"/>
    </row>
    <row r="10" spans="1:11" s="75" customFormat="1" x14ac:dyDescent="0.15">
      <c r="A10" s="251"/>
      <c r="B10" s="252"/>
      <c r="C10" s="262" t="s">
        <v>55</v>
      </c>
      <c r="D10" s="263"/>
      <c r="E10" s="259"/>
      <c r="F10" s="259"/>
      <c r="G10" s="243"/>
      <c r="H10" s="122"/>
      <c r="I10" s="243"/>
      <c r="J10" s="121"/>
      <c r="K10" s="122"/>
    </row>
    <row r="11" spans="1:11" s="75" customFormat="1" ht="11.25" customHeight="1" x14ac:dyDescent="0.15">
      <c r="A11" s="251" t="s">
        <v>127</v>
      </c>
      <c r="B11" s="252"/>
      <c r="C11" s="255" t="s">
        <v>56</v>
      </c>
      <c r="D11" s="256"/>
      <c r="E11" s="257">
        <v>3</v>
      </c>
      <c r="F11" s="257">
        <v>3</v>
      </c>
      <c r="G11" s="241" t="str">
        <f>IF(H11&lt;E11,"*","")</f>
        <v>*</v>
      </c>
      <c r="H11" s="117"/>
      <c r="I11" s="241" t="str">
        <f>IF(J11&lt;F11,"*","")</f>
        <v>*</v>
      </c>
      <c r="J11" s="119"/>
      <c r="K11" s="117"/>
    </row>
    <row r="12" spans="1:11" s="75" customFormat="1" x14ac:dyDescent="0.15">
      <c r="A12" s="251"/>
      <c r="B12" s="252"/>
      <c r="C12" s="260" t="s">
        <v>57</v>
      </c>
      <c r="D12" s="261"/>
      <c r="E12" s="258"/>
      <c r="F12" s="258"/>
      <c r="G12" s="242"/>
      <c r="H12" s="118"/>
      <c r="I12" s="242"/>
      <c r="J12" s="120"/>
      <c r="K12" s="118"/>
    </row>
    <row r="13" spans="1:11" s="75" customFormat="1" x14ac:dyDescent="0.15">
      <c r="A13" s="251"/>
      <c r="B13" s="252"/>
      <c r="C13" s="260" t="s">
        <v>58</v>
      </c>
      <c r="D13" s="261"/>
      <c r="E13" s="258"/>
      <c r="F13" s="258"/>
      <c r="G13" s="242"/>
      <c r="H13" s="118"/>
      <c r="I13" s="242"/>
      <c r="J13" s="120"/>
      <c r="K13" s="118"/>
    </row>
    <row r="14" spans="1:11" s="75" customFormat="1" x14ac:dyDescent="0.15">
      <c r="A14" s="251"/>
      <c r="B14" s="252"/>
      <c r="C14" s="260" t="s">
        <v>128</v>
      </c>
      <c r="D14" s="261"/>
      <c r="E14" s="258"/>
      <c r="F14" s="258"/>
      <c r="G14" s="242"/>
      <c r="H14" s="118"/>
      <c r="I14" s="242"/>
      <c r="J14" s="120"/>
      <c r="K14" s="118"/>
    </row>
    <row r="15" spans="1:11" s="75" customFormat="1" x14ac:dyDescent="0.15">
      <c r="A15" s="251"/>
      <c r="B15" s="252"/>
      <c r="C15" s="260" t="s">
        <v>59</v>
      </c>
      <c r="D15" s="261"/>
      <c r="E15" s="258"/>
      <c r="F15" s="258"/>
      <c r="G15" s="242"/>
      <c r="H15" s="118"/>
      <c r="I15" s="242"/>
      <c r="J15" s="120"/>
      <c r="K15" s="118"/>
    </row>
    <row r="16" spans="1:11" s="75" customFormat="1" x14ac:dyDescent="0.15">
      <c r="A16" s="251"/>
      <c r="B16" s="252"/>
      <c r="C16" s="262" t="s">
        <v>60</v>
      </c>
      <c r="D16" s="263"/>
      <c r="E16" s="259"/>
      <c r="F16" s="259"/>
      <c r="G16" s="243"/>
      <c r="H16" s="122"/>
      <c r="I16" s="243"/>
      <c r="J16" s="121"/>
      <c r="K16" s="122"/>
    </row>
    <row r="17" spans="1:11" s="75" customFormat="1" x14ac:dyDescent="0.15">
      <c r="A17" s="251" t="s">
        <v>61</v>
      </c>
      <c r="B17" s="252"/>
      <c r="C17" s="255" t="s">
        <v>62</v>
      </c>
      <c r="D17" s="256"/>
      <c r="E17" s="257">
        <v>2</v>
      </c>
      <c r="F17" s="257"/>
      <c r="G17" s="241" t="str">
        <f>IF(H17&lt;E17,"*","")</f>
        <v>*</v>
      </c>
      <c r="H17" s="117"/>
      <c r="I17" s="241" t="str">
        <f>IF(J17&lt;F17,"*","")</f>
        <v/>
      </c>
      <c r="J17" s="119"/>
      <c r="K17" s="117"/>
    </row>
    <row r="18" spans="1:11" s="75" customFormat="1" ht="22.5" customHeight="1" x14ac:dyDescent="0.15">
      <c r="A18" s="251"/>
      <c r="B18" s="252"/>
      <c r="C18" s="260" t="s">
        <v>129</v>
      </c>
      <c r="D18" s="261"/>
      <c r="E18" s="258"/>
      <c r="F18" s="258"/>
      <c r="G18" s="242"/>
      <c r="H18" s="118"/>
      <c r="I18" s="242"/>
      <c r="J18" s="120"/>
      <c r="K18" s="118"/>
    </row>
    <row r="19" spans="1:11" s="75" customFormat="1" x14ac:dyDescent="0.15">
      <c r="A19" s="251"/>
      <c r="B19" s="252"/>
      <c r="C19" s="262" t="s">
        <v>63</v>
      </c>
      <c r="D19" s="263"/>
      <c r="E19" s="259"/>
      <c r="F19" s="259"/>
      <c r="G19" s="243"/>
      <c r="H19" s="122"/>
      <c r="I19" s="243"/>
      <c r="J19" s="121"/>
      <c r="K19" s="122"/>
    </row>
    <row r="20" spans="1:11" s="75" customFormat="1" x14ac:dyDescent="0.15">
      <c r="A20" s="251" t="s">
        <v>64</v>
      </c>
      <c r="B20" s="252"/>
      <c r="C20" s="255" t="s">
        <v>65</v>
      </c>
      <c r="D20" s="256"/>
      <c r="E20" s="257">
        <v>2</v>
      </c>
      <c r="F20" s="257">
        <v>6</v>
      </c>
      <c r="G20" s="241" t="str">
        <f>IF(H20&lt;E20,"*","")</f>
        <v>*</v>
      </c>
      <c r="H20" s="117"/>
      <c r="I20" s="241" t="str">
        <f>IF(J20&lt;F20,"*","")</f>
        <v>*</v>
      </c>
      <c r="J20" s="119"/>
      <c r="K20" s="117"/>
    </row>
    <row r="21" spans="1:11" s="75" customFormat="1" x14ac:dyDescent="0.15">
      <c r="A21" s="251"/>
      <c r="B21" s="252"/>
      <c r="C21" s="260" t="s">
        <v>66</v>
      </c>
      <c r="D21" s="261"/>
      <c r="E21" s="258"/>
      <c r="F21" s="258"/>
      <c r="G21" s="242"/>
      <c r="H21" s="118"/>
      <c r="I21" s="242"/>
      <c r="J21" s="120"/>
      <c r="K21" s="118"/>
    </row>
    <row r="22" spans="1:11" s="75" customFormat="1" x14ac:dyDescent="0.15">
      <c r="A22" s="251"/>
      <c r="B22" s="252"/>
      <c r="C22" s="260" t="s">
        <v>67</v>
      </c>
      <c r="D22" s="261"/>
      <c r="E22" s="258"/>
      <c r="F22" s="258"/>
      <c r="G22" s="242"/>
      <c r="H22" s="118"/>
      <c r="I22" s="242"/>
      <c r="J22" s="120"/>
      <c r="K22" s="118"/>
    </row>
    <row r="23" spans="1:11" s="75" customFormat="1" x14ac:dyDescent="0.15">
      <c r="A23" s="251"/>
      <c r="B23" s="252"/>
      <c r="C23" s="262" t="s">
        <v>68</v>
      </c>
      <c r="D23" s="263"/>
      <c r="E23" s="259"/>
      <c r="F23" s="259"/>
      <c r="G23" s="243"/>
      <c r="H23" s="122"/>
      <c r="I23" s="243"/>
      <c r="J23" s="121"/>
      <c r="K23" s="122"/>
    </row>
    <row r="24" spans="1:11" s="75" customFormat="1" x14ac:dyDescent="0.15">
      <c r="A24" s="251" t="s">
        <v>69</v>
      </c>
      <c r="B24" s="252"/>
      <c r="C24" s="255" t="s">
        <v>130</v>
      </c>
      <c r="D24" s="256"/>
      <c r="E24" s="257">
        <v>1</v>
      </c>
      <c r="F24" s="257">
        <v>3</v>
      </c>
      <c r="G24" s="241" t="str">
        <f>IF(H24&lt;E24,"*","")</f>
        <v>*</v>
      </c>
      <c r="H24" s="117"/>
      <c r="I24" s="241" t="str">
        <f>IF(J24&lt;F24,"*","")</f>
        <v>*</v>
      </c>
      <c r="J24" s="119"/>
      <c r="K24" s="117"/>
    </row>
    <row r="25" spans="1:11" s="75" customFormat="1" ht="11.25" customHeight="1" x14ac:dyDescent="0.15">
      <c r="A25" s="251"/>
      <c r="B25" s="252"/>
      <c r="C25" s="260" t="s">
        <v>131</v>
      </c>
      <c r="D25" s="261"/>
      <c r="E25" s="258"/>
      <c r="F25" s="258"/>
      <c r="G25" s="242"/>
      <c r="H25" s="118"/>
      <c r="I25" s="242"/>
      <c r="J25" s="120"/>
      <c r="K25" s="118"/>
    </row>
    <row r="26" spans="1:11" s="75" customFormat="1" x14ac:dyDescent="0.15">
      <c r="A26" s="251"/>
      <c r="B26" s="252"/>
      <c r="C26" s="262" t="s">
        <v>132</v>
      </c>
      <c r="D26" s="263"/>
      <c r="E26" s="259"/>
      <c r="F26" s="259"/>
      <c r="G26" s="243"/>
      <c r="H26" s="122"/>
      <c r="I26" s="243"/>
      <c r="J26" s="121"/>
      <c r="K26" s="122"/>
    </row>
    <row r="27" spans="1:11" s="75" customFormat="1" x14ac:dyDescent="0.15">
      <c r="A27" s="251" t="s">
        <v>74</v>
      </c>
      <c r="B27" s="252"/>
      <c r="C27" s="255" t="s">
        <v>75</v>
      </c>
      <c r="D27" s="256"/>
      <c r="E27" s="257">
        <v>3</v>
      </c>
      <c r="F27" s="257">
        <v>6</v>
      </c>
      <c r="G27" s="241" t="str">
        <f>IF(H27&lt;E27,"*","")</f>
        <v>*</v>
      </c>
      <c r="H27" s="117"/>
      <c r="I27" s="241" t="str">
        <f>IF(J27&lt;F27,"*","")</f>
        <v>*</v>
      </c>
      <c r="J27" s="119"/>
      <c r="K27" s="117"/>
    </row>
    <row r="28" spans="1:11" s="75" customFormat="1" x14ac:dyDescent="0.15">
      <c r="A28" s="251"/>
      <c r="B28" s="252"/>
      <c r="C28" s="260" t="s">
        <v>76</v>
      </c>
      <c r="D28" s="261"/>
      <c r="E28" s="258"/>
      <c r="F28" s="258"/>
      <c r="G28" s="242"/>
      <c r="H28" s="118"/>
      <c r="I28" s="242"/>
      <c r="J28" s="120"/>
      <c r="K28" s="118"/>
    </row>
    <row r="29" spans="1:11" s="75" customFormat="1" x14ac:dyDescent="0.15">
      <c r="A29" s="251"/>
      <c r="B29" s="252"/>
      <c r="C29" s="260" t="s">
        <v>77</v>
      </c>
      <c r="D29" s="261"/>
      <c r="E29" s="258"/>
      <c r="F29" s="258"/>
      <c r="G29" s="242"/>
      <c r="H29" s="118"/>
      <c r="I29" s="242"/>
      <c r="J29" s="120"/>
      <c r="K29" s="118"/>
    </row>
    <row r="30" spans="1:11" s="75" customFormat="1" x14ac:dyDescent="0.15">
      <c r="A30" s="251"/>
      <c r="B30" s="252"/>
      <c r="C30" s="260" t="s">
        <v>78</v>
      </c>
      <c r="D30" s="261"/>
      <c r="E30" s="258"/>
      <c r="F30" s="258"/>
      <c r="G30" s="242"/>
      <c r="H30" s="118"/>
      <c r="I30" s="242"/>
      <c r="J30" s="120"/>
      <c r="K30" s="118"/>
    </row>
    <row r="31" spans="1:11" s="75" customFormat="1" x14ac:dyDescent="0.15">
      <c r="A31" s="251"/>
      <c r="B31" s="252"/>
      <c r="C31" s="260" t="s">
        <v>79</v>
      </c>
      <c r="D31" s="261"/>
      <c r="E31" s="258"/>
      <c r="F31" s="258"/>
      <c r="G31" s="242"/>
      <c r="H31" s="118"/>
      <c r="I31" s="242"/>
      <c r="J31" s="120"/>
      <c r="K31" s="118"/>
    </row>
    <row r="32" spans="1:11" s="75" customFormat="1" x14ac:dyDescent="0.15">
      <c r="A32" s="251"/>
      <c r="B32" s="252"/>
      <c r="C32" s="260" t="s">
        <v>80</v>
      </c>
      <c r="D32" s="261"/>
      <c r="E32" s="258"/>
      <c r="F32" s="258"/>
      <c r="G32" s="242"/>
      <c r="H32" s="118"/>
      <c r="I32" s="242"/>
      <c r="J32" s="120"/>
      <c r="K32" s="118"/>
    </row>
    <row r="33" spans="1:11" s="75" customFormat="1" x14ac:dyDescent="0.15">
      <c r="A33" s="251"/>
      <c r="B33" s="252"/>
      <c r="C33" s="262" t="s">
        <v>133</v>
      </c>
      <c r="D33" s="263"/>
      <c r="E33" s="259"/>
      <c r="F33" s="259"/>
      <c r="G33" s="243"/>
      <c r="H33" s="122"/>
      <c r="I33" s="243"/>
      <c r="J33" s="121"/>
      <c r="K33" s="122"/>
    </row>
    <row r="34" spans="1:11" s="75" customFormat="1" x14ac:dyDescent="0.15">
      <c r="A34" s="251" t="s">
        <v>81</v>
      </c>
      <c r="B34" s="252"/>
      <c r="C34" s="255" t="s">
        <v>134</v>
      </c>
      <c r="D34" s="256"/>
      <c r="E34" s="257">
        <v>2</v>
      </c>
      <c r="F34" s="257"/>
      <c r="G34" s="241" t="str">
        <f>IF(H34&lt;E34,"*","")</f>
        <v>*</v>
      </c>
      <c r="H34" s="117"/>
      <c r="I34" s="241" t="str">
        <f>IF(J34&lt;F34,"*","")</f>
        <v/>
      </c>
      <c r="J34" s="119"/>
      <c r="K34" s="117"/>
    </row>
    <row r="35" spans="1:11" s="75" customFormat="1" ht="11.25" customHeight="1" x14ac:dyDescent="0.15">
      <c r="A35" s="251"/>
      <c r="B35" s="252"/>
      <c r="C35" s="260" t="s">
        <v>135</v>
      </c>
      <c r="D35" s="261"/>
      <c r="E35" s="258"/>
      <c r="F35" s="258"/>
      <c r="G35" s="242"/>
      <c r="H35" s="118"/>
      <c r="I35" s="242"/>
      <c r="J35" s="120"/>
      <c r="K35" s="118"/>
    </row>
    <row r="36" spans="1:11" s="75" customFormat="1" x14ac:dyDescent="0.15">
      <c r="A36" s="251"/>
      <c r="B36" s="252"/>
      <c r="C36" s="260" t="s">
        <v>136</v>
      </c>
      <c r="D36" s="261"/>
      <c r="E36" s="258"/>
      <c r="F36" s="258"/>
      <c r="G36" s="242"/>
      <c r="H36" s="118"/>
      <c r="I36" s="242"/>
      <c r="J36" s="120"/>
      <c r="K36" s="118"/>
    </row>
    <row r="37" spans="1:11" s="75" customFormat="1" x14ac:dyDescent="0.15">
      <c r="A37" s="251"/>
      <c r="B37" s="252"/>
      <c r="C37" s="262" t="s">
        <v>137</v>
      </c>
      <c r="D37" s="263"/>
      <c r="E37" s="259"/>
      <c r="F37" s="259"/>
      <c r="G37" s="243"/>
      <c r="H37" s="122"/>
      <c r="I37" s="243"/>
      <c r="J37" s="121"/>
      <c r="K37" s="122"/>
    </row>
    <row r="38" spans="1:11" s="75" customFormat="1" x14ac:dyDescent="0.15">
      <c r="A38" s="251" t="s">
        <v>85</v>
      </c>
      <c r="B38" s="252"/>
      <c r="C38" s="251" t="s">
        <v>86</v>
      </c>
      <c r="D38" s="252"/>
      <c r="E38" s="76">
        <v>2</v>
      </c>
      <c r="F38" s="76"/>
      <c r="G38" s="105" t="str">
        <f>IF(H38&lt;E38,"*","")</f>
        <v>*</v>
      </c>
      <c r="H38" s="60"/>
      <c r="I38" s="105" t="str">
        <f>IF(J38&lt;F38,"*","")</f>
        <v/>
      </c>
      <c r="J38" s="119"/>
      <c r="K38" s="117"/>
    </row>
    <row r="39" spans="1:11" ht="11.25" customHeight="1" x14ac:dyDescent="0.15">
      <c r="A39" s="77"/>
      <c r="B39" s="77"/>
      <c r="C39" s="77"/>
      <c r="D39" s="77"/>
      <c r="E39" s="78"/>
      <c r="F39" s="79" t="s">
        <v>11</v>
      </c>
      <c r="G39" s="87" t="s">
        <v>139</v>
      </c>
      <c r="H39" s="104">
        <f>SUM(H9:H38)</f>
        <v>0</v>
      </c>
      <c r="I39" s="87" t="s">
        <v>140</v>
      </c>
      <c r="J39" s="253">
        <f>SUM(J9:K38)</f>
        <v>0</v>
      </c>
      <c r="K39" s="254"/>
    </row>
    <row r="40" spans="1:11" ht="6" customHeight="1" thickBot="1" x14ac:dyDescent="0.2">
      <c r="A40" s="80"/>
      <c r="B40" s="80"/>
      <c r="C40" s="80"/>
      <c r="D40" s="80"/>
      <c r="E40" s="80"/>
      <c r="F40" s="80"/>
      <c r="G40" s="80"/>
      <c r="H40" s="81"/>
      <c r="I40" s="81"/>
      <c r="J40" s="80"/>
      <c r="K40" s="82"/>
    </row>
    <row r="41" spans="1:11" ht="6" customHeight="1" x14ac:dyDescent="0.15">
      <c r="A41" s="83"/>
      <c r="B41" s="83"/>
      <c r="C41" s="83"/>
      <c r="D41" s="83"/>
      <c r="E41" s="83"/>
      <c r="F41" s="83"/>
      <c r="G41" s="83"/>
      <c r="H41" s="83"/>
      <c r="I41" s="83"/>
      <c r="J41" s="84"/>
    </row>
    <row r="42" spans="1:11" x14ac:dyDescent="0.15">
      <c r="A42" s="85" t="s">
        <v>12</v>
      </c>
      <c r="B42" s="77"/>
      <c r="C42" s="85"/>
      <c r="D42" s="85"/>
      <c r="E42" s="77"/>
      <c r="F42" s="77"/>
      <c r="G42" s="77"/>
      <c r="H42" s="77"/>
      <c r="I42" s="77"/>
      <c r="J42" s="77"/>
    </row>
    <row r="43" spans="1:11" ht="13.5" x14ac:dyDescent="0.15">
      <c r="A43" s="244" t="s">
        <v>13</v>
      </c>
      <c r="B43" s="77"/>
      <c r="C43" s="16" t="s">
        <v>99</v>
      </c>
      <c r="D43" s="40" t="s">
        <v>14</v>
      </c>
      <c r="E43" s="179"/>
      <c r="F43" s="180"/>
      <c r="G43" s="41" t="s">
        <v>15</v>
      </c>
      <c r="H43" s="174"/>
      <c r="I43" s="175"/>
      <c r="J43" s="175"/>
      <c r="K43" s="176"/>
    </row>
    <row r="44" spans="1:11" ht="6" customHeight="1" x14ac:dyDescent="0.15">
      <c r="A44" s="245"/>
      <c r="B44" s="77"/>
      <c r="C44" s="77"/>
      <c r="D44" s="77"/>
      <c r="E44" s="77"/>
      <c r="F44" s="77"/>
      <c r="G44" s="77"/>
      <c r="H44" s="77"/>
      <c r="I44" s="77"/>
      <c r="J44" s="77"/>
    </row>
    <row r="45" spans="1:11" ht="11.25" customHeight="1" x14ac:dyDescent="0.15">
      <c r="A45" s="181"/>
      <c r="B45" s="77"/>
      <c r="C45" s="86" t="s">
        <v>16</v>
      </c>
      <c r="D45" s="246" t="s">
        <v>17</v>
      </c>
      <c r="E45" s="247"/>
      <c r="F45" s="248"/>
      <c r="G45" s="246" t="s">
        <v>8</v>
      </c>
      <c r="H45" s="249"/>
      <c r="I45" s="249"/>
      <c r="J45" s="249"/>
      <c r="K45" s="250"/>
    </row>
    <row r="46" spans="1:11" ht="13.5" customHeight="1" x14ac:dyDescent="0.15">
      <c r="A46" s="182"/>
      <c r="B46" s="77"/>
      <c r="C46" s="86" t="s">
        <v>9</v>
      </c>
      <c r="D46" s="237" t="s">
        <v>138</v>
      </c>
      <c r="E46" s="239"/>
      <c r="F46" s="240"/>
      <c r="G46" s="87" t="s">
        <v>139</v>
      </c>
      <c r="H46" s="237">
        <f>H39</f>
        <v>0</v>
      </c>
      <c r="I46" s="238"/>
      <c r="J46" s="238"/>
      <c r="K46" s="103" t="str">
        <f>IF(H46&lt;16,"*","")</f>
        <v>*</v>
      </c>
    </row>
    <row r="47" spans="1:11" ht="13.5" customHeight="1" x14ac:dyDescent="0.15">
      <c r="A47" s="182"/>
      <c r="B47" s="77"/>
      <c r="C47" s="86" t="s">
        <v>10</v>
      </c>
      <c r="D47" s="237" t="s">
        <v>144</v>
      </c>
      <c r="E47" s="239"/>
      <c r="F47" s="240"/>
      <c r="G47" s="87" t="s">
        <v>145</v>
      </c>
      <c r="H47" s="237">
        <f>J39</f>
        <v>0</v>
      </c>
      <c r="I47" s="238"/>
      <c r="J47" s="238"/>
      <c r="K47" s="103" t="str">
        <f>IF(H47&lt;18,"*","")</f>
        <v>*</v>
      </c>
    </row>
    <row r="48" spans="1:11" ht="13.5" x14ac:dyDescent="0.15">
      <c r="A48" s="88" t="s">
        <v>18</v>
      </c>
      <c r="B48" s="77"/>
      <c r="C48" s="86" t="s">
        <v>19</v>
      </c>
      <c r="D48" s="237">
        <v>40</v>
      </c>
      <c r="E48" s="239"/>
      <c r="F48" s="240"/>
      <c r="G48" s="87" t="s">
        <v>20</v>
      </c>
      <c r="H48" s="237">
        <f>SUM(H46:K47)</f>
        <v>0</v>
      </c>
      <c r="I48" s="238"/>
      <c r="J48" s="238"/>
      <c r="K48" s="103" t="str">
        <f>IF(H48&lt;D48,"*","")</f>
        <v>*</v>
      </c>
    </row>
    <row r="49" spans="1:11" ht="6" customHeight="1" x14ac:dyDescent="0.15">
      <c r="A49" s="89"/>
      <c r="C49" s="90"/>
      <c r="D49" s="90"/>
      <c r="E49" s="91"/>
      <c r="F49" s="91"/>
      <c r="G49" s="90"/>
      <c r="H49" s="92"/>
      <c r="I49" s="92"/>
      <c r="J49" s="92"/>
    </row>
    <row r="50" spans="1:11" x14ac:dyDescent="0.15">
      <c r="A50" s="93" t="s">
        <v>21</v>
      </c>
    </row>
    <row r="51" spans="1:11" x14ac:dyDescent="0.15">
      <c r="A51" s="69" t="s">
        <v>22</v>
      </c>
    </row>
    <row r="52" spans="1:11" ht="22.5" customHeight="1" x14ac:dyDescent="0.15">
      <c r="A52" s="42" t="s">
        <v>23</v>
      </c>
      <c r="B52" s="166"/>
      <c r="C52" s="167"/>
      <c r="D52" s="43" t="s">
        <v>4</v>
      </c>
      <c r="E52" s="44" t="s">
        <v>24</v>
      </c>
      <c r="F52" s="45"/>
      <c r="G52" s="46" t="s">
        <v>25</v>
      </c>
      <c r="H52" s="47"/>
      <c r="I52" s="46" t="s">
        <v>26</v>
      </c>
      <c r="J52" s="47"/>
      <c r="K52" s="48" t="s">
        <v>27</v>
      </c>
    </row>
    <row r="53" spans="1:11" ht="22.5" customHeight="1" x14ac:dyDescent="0.15">
      <c r="A53" s="42" t="s">
        <v>28</v>
      </c>
      <c r="B53" s="168"/>
      <c r="C53" s="169"/>
      <c r="D53" s="169"/>
      <c r="E53" s="169"/>
      <c r="F53" s="169"/>
      <c r="G53" s="169"/>
      <c r="H53" s="169"/>
      <c r="I53" s="169"/>
      <c r="J53" s="169"/>
      <c r="K53" s="170"/>
    </row>
    <row r="54" spans="1:11" ht="33.75" customHeight="1" x14ac:dyDescent="0.15">
      <c r="A54" s="42" t="s">
        <v>29</v>
      </c>
      <c r="B54" s="49" t="s">
        <v>141</v>
      </c>
      <c r="C54" s="171"/>
      <c r="D54" s="172"/>
      <c r="E54" s="172"/>
      <c r="F54" s="172"/>
      <c r="G54" s="172"/>
      <c r="H54" s="172"/>
      <c r="I54" s="172"/>
      <c r="J54" s="172"/>
      <c r="K54" s="173"/>
    </row>
    <row r="55" spans="1:11" ht="22.5" customHeight="1" x14ac:dyDescent="0.15">
      <c r="A55" s="42" t="s">
        <v>30</v>
      </c>
      <c r="B55" s="50" t="s">
        <v>142</v>
      </c>
      <c r="C55" s="51"/>
      <c r="D55" s="50" t="s">
        <v>143</v>
      </c>
      <c r="E55" s="168"/>
      <c r="F55" s="169"/>
      <c r="G55" s="169"/>
      <c r="H55" s="169"/>
      <c r="I55" s="169"/>
      <c r="J55" s="169"/>
      <c r="K55" s="170"/>
    </row>
  </sheetData>
  <sheetProtection password="EA6E" sheet="1" objects="1" scenarios="1" selectLockedCells="1"/>
  <mergeCells count="111">
    <mergeCell ref="A7:B8"/>
    <mergeCell ref="C7:D8"/>
    <mergeCell ref="E7:F7"/>
    <mergeCell ref="G7:K7"/>
    <mergeCell ref="G8:H8"/>
    <mergeCell ref="I8:K8"/>
    <mergeCell ref="A1:K1"/>
    <mergeCell ref="A3:B3"/>
    <mergeCell ref="C3:D3"/>
    <mergeCell ref="E3:K5"/>
    <mergeCell ref="A4:B4"/>
    <mergeCell ref="C4:D4"/>
    <mergeCell ref="A5:B5"/>
    <mergeCell ref="A9:B10"/>
    <mergeCell ref="C9:D9"/>
    <mergeCell ref="E9:E10"/>
    <mergeCell ref="F9:F10"/>
    <mergeCell ref="H9:H10"/>
    <mergeCell ref="J9:K10"/>
    <mergeCell ref="C10:D10"/>
    <mergeCell ref="G9:G10"/>
    <mergeCell ref="I9:I10"/>
    <mergeCell ref="A11:B16"/>
    <mergeCell ref="C11:D11"/>
    <mergeCell ref="E11:E16"/>
    <mergeCell ref="F11:F16"/>
    <mergeCell ref="H11:H16"/>
    <mergeCell ref="J11:K16"/>
    <mergeCell ref="C12:D12"/>
    <mergeCell ref="C13:D13"/>
    <mergeCell ref="C14:D14"/>
    <mergeCell ref="C15:D15"/>
    <mergeCell ref="C16:D16"/>
    <mergeCell ref="I11:I16"/>
    <mergeCell ref="G11:G16"/>
    <mergeCell ref="J17:K19"/>
    <mergeCell ref="C18:D18"/>
    <mergeCell ref="C19:D19"/>
    <mergeCell ref="A20:B23"/>
    <mergeCell ref="C20:D20"/>
    <mergeCell ref="E20:E23"/>
    <mergeCell ref="F20:F23"/>
    <mergeCell ref="H20:H23"/>
    <mergeCell ref="J20:K23"/>
    <mergeCell ref="C21:D21"/>
    <mergeCell ref="A17:B19"/>
    <mergeCell ref="C17:D17"/>
    <mergeCell ref="E17:E19"/>
    <mergeCell ref="F17:F19"/>
    <mergeCell ref="H17:H19"/>
    <mergeCell ref="G17:G19"/>
    <mergeCell ref="I17:I19"/>
    <mergeCell ref="I20:I23"/>
    <mergeCell ref="G20:G23"/>
    <mergeCell ref="A27:B33"/>
    <mergeCell ref="C27:D27"/>
    <mergeCell ref="E27:E33"/>
    <mergeCell ref="F27:F33"/>
    <mergeCell ref="H27:H33"/>
    <mergeCell ref="J27:K33"/>
    <mergeCell ref="C22:D22"/>
    <mergeCell ref="C23:D23"/>
    <mergeCell ref="A24:B26"/>
    <mergeCell ref="C24:D24"/>
    <mergeCell ref="E24:E26"/>
    <mergeCell ref="F24:F26"/>
    <mergeCell ref="C28:D28"/>
    <mergeCell ref="C29:D29"/>
    <mergeCell ref="C30:D30"/>
    <mergeCell ref="C31:D31"/>
    <mergeCell ref="C32:D32"/>
    <mergeCell ref="C33:D33"/>
    <mergeCell ref="H24:H26"/>
    <mergeCell ref="J24:K26"/>
    <mergeCell ref="C25:D25"/>
    <mergeCell ref="C26:D26"/>
    <mergeCell ref="I24:I26"/>
    <mergeCell ref="G24:G26"/>
    <mergeCell ref="A38:B38"/>
    <mergeCell ref="C38:D38"/>
    <mergeCell ref="J38:K38"/>
    <mergeCell ref="J39:K39"/>
    <mergeCell ref="A34:B37"/>
    <mergeCell ref="C34:D34"/>
    <mergeCell ref="E34:E37"/>
    <mergeCell ref="F34:F37"/>
    <mergeCell ref="H34:H37"/>
    <mergeCell ref="J34:K37"/>
    <mergeCell ref="C35:D35"/>
    <mergeCell ref="C36:D36"/>
    <mergeCell ref="C37:D37"/>
    <mergeCell ref="A43:A44"/>
    <mergeCell ref="E43:F43"/>
    <mergeCell ref="H43:K43"/>
    <mergeCell ref="A45:A47"/>
    <mergeCell ref="D45:F45"/>
    <mergeCell ref="G45:K45"/>
    <mergeCell ref="D46:F46"/>
    <mergeCell ref="B52:C52"/>
    <mergeCell ref="B53:K53"/>
    <mergeCell ref="C54:K54"/>
    <mergeCell ref="E55:K55"/>
    <mergeCell ref="H46:J46"/>
    <mergeCell ref="H47:J47"/>
    <mergeCell ref="H48:J48"/>
    <mergeCell ref="D47:F47"/>
    <mergeCell ref="D48:F48"/>
    <mergeCell ref="G27:G33"/>
    <mergeCell ref="I27:I33"/>
    <mergeCell ref="I34:I37"/>
    <mergeCell ref="G34:G37"/>
  </mergeCells>
  <phoneticPr fontId="2"/>
  <pageMargins left="0.51181102362204722" right="0.51181102362204722" top="0.55118110236220474" bottom="0.35433070866141736" header="0.31496062992125984" footer="0.31496062992125984"/>
  <pageSetup paperSize="9" scale="96" orientation="portrait" r:id="rId1"/>
  <headerFooter>
    <oddHeader>&amp;R&amp;"-,太字 斜体"&amp;20UＴ1</oddHeader>
    <oddFooter>&amp;RUT1訓練実施記録集計表20151222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Layout" zoomScaleNormal="100" workbookViewId="0">
      <selection activeCell="B3" sqref="B3"/>
    </sheetView>
  </sheetViews>
  <sheetFormatPr defaultRowHeight="11.25" x14ac:dyDescent="0.15"/>
  <cols>
    <col min="1" max="1" width="20.625" style="27" customWidth="1"/>
    <col min="2" max="2" width="28.625" style="27" customWidth="1"/>
    <col min="3" max="6" width="7.625" style="27" customWidth="1"/>
    <col min="7" max="8" width="9.625" style="27" customWidth="1"/>
    <col min="9" max="9" width="19.625" style="27" customWidth="1"/>
    <col min="10" max="10" width="2.625" style="27" customWidth="1"/>
    <col min="11" max="11" width="12.625" style="27" customWidth="1"/>
    <col min="12" max="12" width="24.625" style="27" customWidth="1"/>
    <col min="13" max="16384" width="9" style="27"/>
  </cols>
  <sheetData>
    <row r="1" spans="1:12" ht="14.25" x14ac:dyDescent="0.15">
      <c r="A1" s="204" t="s">
        <v>146</v>
      </c>
      <c r="B1" s="204"/>
      <c r="C1" s="204"/>
      <c r="D1" s="204"/>
      <c r="E1" s="204"/>
      <c r="F1" s="204"/>
      <c r="G1" s="204"/>
      <c r="H1" s="204"/>
      <c r="I1" s="204"/>
      <c r="J1" s="204"/>
      <c r="K1" s="204"/>
      <c r="L1" s="204"/>
    </row>
    <row r="2" spans="1:12" ht="11.25" customHeight="1" x14ac:dyDescent="0.15">
      <c r="A2" s="28" t="s">
        <v>0</v>
      </c>
      <c r="B2" s="64" t="s">
        <v>125</v>
      </c>
      <c r="I2" s="205" t="s">
        <v>50</v>
      </c>
      <c r="J2" s="206"/>
      <c r="K2" s="206"/>
      <c r="L2" s="207"/>
    </row>
    <row r="3" spans="1:12" x14ac:dyDescent="0.15">
      <c r="A3" s="28" t="s">
        <v>2</v>
      </c>
      <c r="B3" s="52"/>
      <c r="C3" s="214" t="s">
        <v>31</v>
      </c>
      <c r="D3" s="215"/>
      <c r="E3" s="215"/>
      <c r="F3" s="215"/>
      <c r="G3" s="215"/>
      <c r="H3" s="62"/>
      <c r="I3" s="208"/>
      <c r="J3" s="209"/>
      <c r="K3" s="209"/>
      <c r="L3" s="210"/>
    </row>
    <row r="4" spans="1:12" ht="22.5" customHeight="1" x14ac:dyDescent="0.15">
      <c r="A4" s="30" t="s">
        <v>32</v>
      </c>
      <c r="B4" s="31" t="s">
        <v>4</v>
      </c>
      <c r="C4" s="216" t="s">
        <v>33</v>
      </c>
      <c r="D4" s="216"/>
      <c r="E4" s="216"/>
      <c r="F4" s="216"/>
      <c r="G4" s="216"/>
      <c r="H4" s="63"/>
      <c r="I4" s="211"/>
      <c r="J4" s="212"/>
      <c r="K4" s="212"/>
      <c r="L4" s="213"/>
    </row>
    <row r="6" spans="1:12" ht="24" customHeight="1" x14ac:dyDescent="0.15">
      <c r="A6" s="217" t="s">
        <v>5</v>
      </c>
      <c r="B6" s="217" t="s">
        <v>6</v>
      </c>
      <c r="C6" s="218" t="s">
        <v>7</v>
      </c>
      <c r="D6" s="218"/>
      <c r="E6" s="217" t="s">
        <v>8</v>
      </c>
      <c r="F6" s="217"/>
      <c r="G6" s="219" t="s">
        <v>105</v>
      </c>
      <c r="H6" s="219"/>
      <c r="I6" s="220" t="s">
        <v>34</v>
      </c>
      <c r="J6" s="221"/>
      <c r="K6" s="217" t="s">
        <v>35</v>
      </c>
      <c r="L6" s="217"/>
    </row>
    <row r="7" spans="1:12" x14ac:dyDescent="0.15">
      <c r="A7" s="217"/>
      <c r="B7" s="217"/>
      <c r="C7" s="64" t="s">
        <v>9</v>
      </c>
      <c r="D7" s="64" t="s">
        <v>10</v>
      </c>
      <c r="E7" s="64" t="s">
        <v>9</v>
      </c>
      <c r="F7" s="64" t="s">
        <v>10</v>
      </c>
      <c r="G7" s="65" t="s">
        <v>106</v>
      </c>
      <c r="H7" s="65" t="s">
        <v>107</v>
      </c>
      <c r="I7" s="222"/>
      <c r="J7" s="223"/>
      <c r="K7" s="64" t="s">
        <v>36</v>
      </c>
      <c r="L7" s="64" t="s">
        <v>37</v>
      </c>
    </row>
    <row r="8" spans="1:12" x14ac:dyDescent="0.15">
      <c r="A8" s="227" t="s">
        <v>53</v>
      </c>
      <c r="B8" s="32" t="s">
        <v>126</v>
      </c>
      <c r="C8" s="197">
        <v>1</v>
      </c>
      <c r="D8" s="197"/>
      <c r="E8" s="229"/>
      <c r="F8" s="229"/>
      <c r="G8" s="194"/>
      <c r="H8" s="194"/>
      <c r="I8" s="283"/>
      <c r="J8" s="284"/>
      <c r="K8" s="280"/>
      <c r="L8" s="280"/>
    </row>
    <row r="9" spans="1:12" x14ac:dyDescent="0.15">
      <c r="A9" s="228"/>
      <c r="B9" s="33" t="s">
        <v>55</v>
      </c>
      <c r="C9" s="199"/>
      <c r="D9" s="199"/>
      <c r="E9" s="230"/>
      <c r="F9" s="230"/>
      <c r="G9" s="196"/>
      <c r="H9" s="196"/>
      <c r="I9" s="287"/>
      <c r="J9" s="288"/>
      <c r="K9" s="282"/>
      <c r="L9" s="282"/>
    </row>
    <row r="10" spans="1:12" x14ac:dyDescent="0.15">
      <c r="A10" s="227" t="s">
        <v>127</v>
      </c>
      <c r="B10" s="32" t="s">
        <v>56</v>
      </c>
      <c r="C10" s="197">
        <v>3</v>
      </c>
      <c r="D10" s="197">
        <v>3</v>
      </c>
      <c r="E10" s="229"/>
      <c r="F10" s="229"/>
      <c r="G10" s="194"/>
      <c r="H10" s="194"/>
      <c r="I10" s="283"/>
      <c r="J10" s="284"/>
      <c r="K10" s="280"/>
      <c r="L10" s="280"/>
    </row>
    <row r="11" spans="1:12" x14ac:dyDescent="0.15">
      <c r="A11" s="232"/>
      <c r="B11" s="34" t="s">
        <v>57</v>
      </c>
      <c r="C11" s="198"/>
      <c r="D11" s="198"/>
      <c r="E11" s="231"/>
      <c r="F11" s="231"/>
      <c r="G11" s="195"/>
      <c r="H11" s="195"/>
      <c r="I11" s="285"/>
      <c r="J11" s="286"/>
      <c r="K11" s="281"/>
      <c r="L11" s="281"/>
    </row>
    <row r="12" spans="1:12" x14ac:dyDescent="0.15">
      <c r="A12" s="232"/>
      <c r="B12" s="34" t="s">
        <v>58</v>
      </c>
      <c r="C12" s="198"/>
      <c r="D12" s="198"/>
      <c r="E12" s="231"/>
      <c r="F12" s="231"/>
      <c r="G12" s="195"/>
      <c r="H12" s="195"/>
      <c r="I12" s="285"/>
      <c r="J12" s="286"/>
      <c r="K12" s="281"/>
      <c r="L12" s="281"/>
    </row>
    <row r="13" spans="1:12" x14ac:dyDescent="0.15">
      <c r="A13" s="232"/>
      <c r="B13" s="34" t="s">
        <v>128</v>
      </c>
      <c r="C13" s="198"/>
      <c r="D13" s="198"/>
      <c r="E13" s="231"/>
      <c r="F13" s="231"/>
      <c r="G13" s="195"/>
      <c r="H13" s="195"/>
      <c r="I13" s="285"/>
      <c r="J13" s="286"/>
      <c r="K13" s="281"/>
      <c r="L13" s="281"/>
    </row>
    <row r="14" spans="1:12" x14ac:dyDescent="0.15">
      <c r="A14" s="232"/>
      <c r="B14" s="34" t="s">
        <v>59</v>
      </c>
      <c r="C14" s="198"/>
      <c r="D14" s="198"/>
      <c r="E14" s="231"/>
      <c r="F14" s="231"/>
      <c r="G14" s="195"/>
      <c r="H14" s="195"/>
      <c r="I14" s="285"/>
      <c r="J14" s="286"/>
      <c r="K14" s="281"/>
      <c r="L14" s="281"/>
    </row>
    <row r="15" spans="1:12" x14ac:dyDescent="0.15">
      <c r="A15" s="228"/>
      <c r="B15" s="33" t="s">
        <v>60</v>
      </c>
      <c r="C15" s="199"/>
      <c r="D15" s="199"/>
      <c r="E15" s="230"/>
      <c r="F15" s="230"/>
      <c r="G15" s="196"/>
      <c r="H15" s="196"/>
      <c r="I15" s="287"/>
      <c r="J15" s="288"/>
      <c r="K15" s="282"/>
      <c r="L15" s="282"/>
    </row>
    <row r="16" spans="1:12" x14ac:dyDescent="0.15">
      <c r="A16" s="227" t="s">
        <v>61</v>
      </c>
      <c r="B16" s="32" t="s">
        <v>62</v>
      </c>
      <c r="C16" s="197">
        <v>2</v>
      </c>
      <c r="D16" s="197"/>
      <c r="E16" s="229"/>
      <c r="F16" s="229"/>
      <c r="G16" s="194"/>
      <c r="H16" s="194"/>
      <c r="I16" s="283"/>
      <c r="J16" s="284"/>
      <c r="K16" s="280"/>
      <c r="L16" s="280"/>
    </row>
    <row r="17" spans="1:12" ht="22.5" x14ac:dyDescent="0.15">
      <c r="A17" s="232"/>
      <c r="B17" s="34" t="s">
        <v>147</v>
      </c>
      <c r="C17" s="198"/>
      <c r="D17" s="198"/>
      <c r="E17" s="231"/>
      <c r="F17" s="231"/>
      <c r="G17" s="195"/>
      <c r="H17" s="195"/>
      <c r="I17" s="285"/>
      <c r="J17" s="286"/>
      <c r="K17" s="281"/>
      <c r="L17" s="281"/>
    </row>
    <row r="18" spans="1:12" x14ac:dyDescent="0.15">
      <c r="A18" s="228"/>
      <c r="B18" s="33" t="s">
        <v>63</v>
      </c>
      <c r="C18" s="199"/>
      <c r="D18" s="199"/>
      <c r="E18" s="230"/>
      <c r="F18" s="230"/>
      <c r="G18" s="196"/>
      <c r="H18" s="196"/>
      <c r="I18" s="287"/>
      <c r="J18" s="288"/>
      <c r="K18" s="282"/>
      <c r="L18" s="282"/>
    </row>
    <row r="19" spans="1:12" x14ac:dyDescent="0.15">
      <c r="A19" s="227" t="s">
        <v>64</v>
      </c>
      <c r="B19" s="32" t="s">
        <v>65</v>
      </c>
      <c r="C19" s="197">
        <v>2</v>
      </c>
      <c r="D19" s="197">
        <v>6</v>
      </c>
      <c r="E19" s="229"/>
      <c r="F19" s="229"/>
      <c r="G19" s="194"/>
      <c r="H19" s="194"/>
      <c r="I19" s="283"/>
      <c r="J19" s="284"/>
      <c r="K19" s="280"/>
      <c r="L19" s="280"/>
    </row>
    <row r="20" spans="1:12" x14ac:dyDescent="0.15">
      <c r="A20" s="232"/>
      <c r="B20" s="34" t="s">
        <v>66</v>
      </c>
      <c r="C20" s="198"/>
      <c r="D20" s="198"/>
      <c r="E20" s="231"/>
      <c r="F20" s="231"/>
      <c r="G20" s="195"/>
      <c r="H20" s="195"/>
      <c r="I20" s="285"/>
      <c r="J20" s="286"/>
      <c r="K20" s="281"/>
      <c r="L20" s="281"/>
    </row>
    <row r="21" spans="1:12" x14ac:dyDescent="0.15">
      <c r="A21" s="232"/>
      <c r="B21" s="34" t="s">
        <v>67</v>
      </c>
      <c r="C21" s="198"/>
      <c r="D21" s="198"/>
      <c r="E21" s="231"/>
      <c r="F21" s="231"/>
      <c r="G21" s="195"/>
      <c r="H21" s="195"/>
      <c r="I21" s="285"/>
      <c r="J21" s="286"/>
      <c r="K21" s="281"/>
      <c r="L21" s="281"/>
    </row>
    <row r="22" spans="1:12" x14ac:dyDescent="0.15">
      <c r="A22" s="228"/>
      <c r="B22" s="33" t="s">
        <v>68</v>
      </c>
      <c r="C22" s="199"/>
      <c r="D22" s="199"/>
      <c r="E22" s="230"/>
      <c r="F22" s="230"/>
      <c r="G22" s="196"/>
      <c r="H22" s="196"/>
      <c r="I22" s="287"/>
      <c r="J22" s="288"/>
      <c r="K22" s="282"/>
      <c r="L22" s="282"/>
    </row>
    <row r="23" spans="1:12" x14ac:dyDescent="0.15">
      <c r="A23" s="227" t="s">
        <v>69</v>
      </c>
      <c r="B23" s="32" t="s">
        <v>130</v>
      </c>
      <c r="C23" s="197">
        <v>1</v>
      </c>
      <c r="D23" s="197">
        <v>3</v>
      </c>
      <c r="E23" s="229"/>
      <c r="F23" s="229"/>
      <c r="G23" s="194"/>
      <c r="H23" s="194"/>
      <c r="I23" s="283"/>
      <c r="J23" s="284"/>
      <c r="K23" s="280"/>
      <c r="L23" s="280"/>
    </row>
    <row r="24" spans="1:12" x14ac:dyDescent="0.15">
      <c r="A24" s="232"/>
      <c r="B24" s="34" t="s">
        <v>131</v>
      </c>
      <c r="C24" s="198"/>
      <c r="D24" s="198"/>
      <c r="E24" s="231"/>
      <c r="F24" s="231"/>
      <c r="G24" s="195"/>
      <c r="H24" s="195"/>
      <c r="I24" s="285"/>
      <c r="J24" s="286"/>
      <c r="K24" s="281"/>
      <c r="L24" s="281"/>
    </row>
    <row r="25" spans="1:12" x14ac:dyDescent="0.15">
      <c r="A25" s="228"/>
      <c r="B25" s="33" t="s">
        <v>132</v>
      </c>
      <c r="C25" s="199"/>
      <c r="D25" s="199"/>
      <c r="E25" s="230"/>
      <c r="F25" s="230"/>
      <c r="G25" s="196"/>
      <c r="H25" s="196"/>
      <c r="I25" s="287"/>
      <c r="J25" s="288"/>
      <c r="K25" s="282"/>
      <c r="L25" s="282"/>
    </row>
    <row r="26" spans="1:12" x14ac:dyDescent="0.15">
      <c r="A26" s="227" t="s">
        <v>74</v>
      </c>
      <c r="B26" s="32" t="s">
        <v>75</v>
      </c>
      <c r="C26" s="197">
        <v>3</v>
      </c>
      <c r="D26" s="197">
        <v>6</v>
      </c>
      <c r="E26" s="229"/>
      <c r="F26" s="229"/>
      <c r="G26" s="194"/>
      <c r="H26" s="194"/>
      <c r="I26" s="283"/>
      <c r="J26" s="284"/>
      <c r="K26" s="280"/>
      <c r="L26" s="280"/>
    </row>
    <row r="27" spans="1:12" x14ac:dyDescent="0.15">
      <c r="A27" s="232"/>
      <c r="B27" s="34" t="s">
        <v>76</v>
      </c>
      <c r="C27" s="198"/>
      <c r="D27" s="198"/>
      <c r="E27" s="231"/>
      <c r="F27" s="231"/>
      <c r="G27" s="195"/>
      <c r="H27" s="195"/>
      <c r="I27" s="285"/>
      <c r="J27" s="286"/>
      <c r="K27" s="281"/>
      <c r="L27" s="281"/>
    </row>
    <row r="28" spans="1:12" x14ac:dyDescent="0.15">
      <c r="A28" s="232"/>
      <c r="B28" s="34" t="s">
        <v>77</v>
      </c>
      <c r="C28" s="198"/>
      <c r="D28" s="198"/>
      <c r="E28" s="231"/>
      <c r="F28" s="231"/>
      <c r="G28" s="195"/>
      <c r="H28" s="195"/>
      <c r="I28" s="285"/>
      <c r="J28" s="286"/>
      <c r="K28" s="281"/>
      <c r="L28" s="281"/>
    </row>
    <row r="29" spans="1:12" x14ac:dyDescent="0.15">
      <c r="A29" s="232"/>
      <c r="B29" s="34" t="s">
        <v>78</v>
      </c>
      <c r="C29" s="198"/>
      <c r="D29" s="198"/>
      <c r="E29" s="231"/>
      <c r="F29" s="231"/>
      <c r="G29" s="195"/>
      <c r="H29" s="195"/>
      <c r="I29" s="285"/>
      <c r="J29" s="286"/>
      <c r="K29" s="281"/>
      <c r="L29" s="281"/>
    </row>
    <row r="30" spans="1:12" x14ac:dyDescent="0.15">
      <c r="A30" s="232"/>
      <c r="B30" s="34" t="s">
        <v>79</v>
      </c>
      <c r="C30" s="198"/>
      <c r="D30" s="198"/>
      <c r="E30" s="231"/>
      <c r="F30" s="231"/>
      <c r="G30" s="195"/>
      <c r="H30" s="195"/>
      <c r="I30" s="285"/>
      <c r="J30" s="286"/>
      <c r="K30" s="281"/>
      <c r="L30" s="281"/>
    </row>
    <row r="31" spans="1:12" x14ac:dyDescent="0.15">
      <c r="A31" s="232"/>
      <c r="B31" s="34" t="s">
        <v>80</v>
      </c>
      <c r="C31" s="198"/>
      <c r="D31" s="198"/>
      <c r="E31" s="231"/>
      <c r="F31" s="231"/>
      <c r="G31" s="195"/>
      <c r="H31" s="195"/>
      <c r="I31" s="285"/>
      <c r="J31" s="286"/>
      <c r="K31" s="281"/>
      <c r="L31" s="281"/>
    </row>
    <row r="32" spans="1:12" x14ac:dyDescent="0.15">
      <c r="A32" s="228"/>
      <c r="B32" s="33" t="s">
        <v>133</v>
      </c>
      <c r="C32" s="199"/>
      <c r="D32" s="199"/>
      <c r="E32" s="230"/>
      <c r="F32" s="230"/>
      <c r="G32" s="196"/>
      <c r="H32" s="196"/>
      <c r="I32" s="287"/>
      <c r="J32" s="288"/>
      <c r="K32" s="282"/>
      <c r="L32" s="282"/>
    </row>
    <row r="33" spans="1:12" x14ac:dyDescent="0.15">
      <c r="A33" s="227" t="s">
        <v>81</v>
      </c>
      <c r="B33" s="32" t="s">
        <v>134</v>
      </c>
      <c r="C33" s="197">
        <v>2</v>
      </c>
      <c r="D33" s="197"/>
      <c r="E33" s="229"/>
      <c r="F33" s="229"/>
      <c r="G33" s="194"/>
      <c r="H33" s="194"/>
      <c r="I33" s="188"/>
      <c r="J33" s="189"/>
      <c r="K33" s="280"/>
      <c r="L33" s="280"/>
    </row>
    <row r="34" spans="1:12" x14ac:dyDescent="0.15">
      <c r="A34" s="232"/>
      <c r="B34" s="34" t="s">
        <v>135</v>
      </c>
      <c r="C34" s="198"/>
      <c r="D34" s="198"/>
      <c r="E34" s="231"/>
      <c r="F34" s="231"/>
      <c r="G34" s="195"/>
      <c r="H34" s="195"/>
      <c r="I34" s="192"/>
      <c r="J34" s="193"/>
      <c r="K34" s="281"/>
      <c r="L34" s="281"/>
    </row>
    <row r="35" spans="1:12" x14ac:dyDescent="0.15">
      <c r="A35" s="232"/>
      <c r="B35" s="34" t="s">
        <v>136</v>
      </c>
      <c r="C35" s="198"/>
      <c r="D35" s="198"/>
      <c r="E35" s="231"/>
      <c r="F35" s="231"/>
      <c r="G35" s="195"/>
      <c r="H35" s="195"/>
      <c r="I35" s="192"/>
      <c r="J35" s="193"/>
      <c r="K35" s="281"/>
      <c r="L35" s="281"/>
    </row>
    <row r="36" spans="1:12" x14ac:dyDescent="0.15">
      <c r="A36" s="228"/>
      <c r="B36" s="33" t="s">
        <v>137</v>
      </c>
      <c r="C36" s="199"/>
      <c r="D36" s="199"/>
      <c r="E36" s="230"/>
      <c r="F36" s="230"/>
      <c r="G36" s="196"/>
      <c r="H36" s="196"/>
      <c r="I36" s="190"/>
      <c r="J36" s="191"/>
      <c r="K36" s="282"/>
      <c r="L36" s="282"/>
    </row>
    <row r="37" spans="1:12" x14ac:dyDescent="0.15">
      <c r="A37" s="66" t="s">
        <v>85</v>
      </c>
      <c r="B37" s="94" t="s">
        <v>86</v>
      </c>
      <c r="C37" s="61">
        <v>2</v>
      </c>
      <c r="D37" s="61"/>
      <c r="E37" s="107"/>
      <c r="F37" s="107"/>
      <c r="G37" s="106"/>
      <c r="H37" s="106"/>
      <c r="I37" s="185"/>
      <c r="J37" s="187"/>
      <c r="K37" s="108"/>
      <c r="L37" s="108"/>
    </row>
    <row r="38" spans="1:12" x14ac:dyDescent="0.15">
      <c r="B38" s="35" t="s">
        <v>38</v>
      </c>
      <c r="C38" s="36" t="s">
        <v>148</v>
      </c>
      <c r="D38" s="36" t="s">
        <v>149</v>
      </c>
      <c r="E38" s="61">
        <f>SUM(E8:E37)</f>
        <v>0</v>
      </c>
      <c r="F38" s="61">
        <f>SUM(F8:F37)</f>
        <v>0</v>
      </c>
      <c r="G38" s="27" t="s">
        <v>39</v>
      </c>
      <c r="I38" s="235" t="s">
        <v>103</v>
      </c>
      <c r="J38" s="235"/>
      <c r="K38" s="235"/>
      <c r="L38" s="235"/>
    </row>
    <row r="39" spans="1:12" x14ac:dyDescent="0.15">
      <c r="B39" s="35" t="s">
        <v>40</v>
      </c>
      <c r="C39" s="233">
        <v>40</v>
      </c>
      <c r="D39" s="234"/>
      <c r="E39" s="233">
        <f>E38+F38</f>
        <v>0</v>
      </c>
      <c r="F39" s="234"/>
      <c r="G39" s="27" t="s">
        <v>41</v>
      </c>
      <c r="I39" s="236"/>
      <c r="J39" s="236"/>
      <c r="K39" s="236"/>
      <c r="L39" s="236"/>
    </row>
    <row r="40" spans="1:12" x14ac:dyDescent="0.15">
      <c r="A40" s="27" t="s">
        <v>42</v>
      </c>
      <c r="F40" s="27" t="s">
        <v>43</v>
      </c>
    </row>
    <row r="41" spans="1:12" ht="30" customHeight="1" x14ac:dyDescent="0.15">
      <c r="A41" s="38" t="s">
        <v>44</v>
      </c>
      <c r="B41" s="185"/>
      <c r="C41" s="186"/>
      <c r="D41" s="186"/>
      <c r="E41" s="187"/>
      <c r="G41" s="200" t="s">
        <v>47</v>
      </c>
      <c r="H41" s="201"/>
      <c r="I41" s="109"/>
      <c r="J41" s="58" t="s">
        <v>4</v>
      </c>
      <c r="K41" s="39" t="s">
        <v>48</v>
      </c>
      <c r="L41" s="53"/>
    </row>
    <row r="42" spans="1:12" x14ac:dyDescent="0.15">
      <c r="A42" s="38" t="s">
        <v>29</v>
      </c>
      <c r="B42" s="185"/>
      <c r="C42" s="186"/>
      <c r="D42" s="186"/>
      <c r="E42" s="187"/>
      <c r="G42" s="202" t="s">
        <v>162</v>
      </c>
      <c r="H42" s="203"/>
      <c r="I42" s="183"/>
      <c r="J42" s="184"/>
      <c r="K42" s="38" t="s">
        <v>102</v>
      </c>
      <c r="L42" s="53"/>
    </row>
    <row r="43" spans="1:12" x14ac:dyDescent="0.15">
      <c r="A43" s="38" t="s">
        <v>45</v>
      </c>
      <c r="B43" s="185"/>
      <c r="C43" s="186"/>
      <c r="D43" s="186"/>
      <c r="E43" s="187"/>
      <c r="F43" s="57"/>
      <c r="G43" s="57" t="s">
        <v>163</v>
      </c>
      <c r="H43" s="57"/>
      <c r="I43" s="57"/>
      <c r="J43" s="57"/>
      <c r="K43" s="57"/>
      <c r="L43" s="57"/>
    </row>
    <row r="44" spans="1:12" x14ac:dyDescent="0.15">
      <c r="A44" s="38" t="s">
        <v>104</v>
      </c>
      <c r="B44" s="185"/>
      <c r="C44" s="186"/>
      <c r="D44" s="186"/>
      <c r="E44" s="187"/>
      <c r="F44" s="57"/>
      <c r="G44" s="57" t="s">
        <v>164</v>
      </c>
      <c r="H44" s="57"/>
      <c r="I44" s="57"/>
      <c r="J44" s="57"/>
      <c r="K44" s="57"/>
      <c r="L44" s="57"/>
    </row>
    <row r="45" spans="1:12" x14ac:dyDescent="0.15">
      <c r="A45" s="38" t="s">
        <v>46</v>
      </c>
      <c r="B45" s="185"/>
      <c r="C45" s="186"/>
      <c r="D45" s="186"/>
      <c r="E45" s="187"/>
      <c r="F45" s="57"/>
      <c r="G45" s="57"/>
      <c r="H45" s="57"/>
      <c r="I45" s="57"/>
      <c r="J45" s="57"/>
      <c r="K45" s="57"/>
      <c r="L45" s="57"/>
    </row>
  </sheetData>
  <mergeCells count="93">
    <mergeCell ref="A1:L1"/>
    <mergeCell ref="I2:L4"/>
    <mergeCell ref="C3:G3"/>
    <mergeCell ref="C4:G4"/>
    <mergeCell ref="A6:A7"/>
    <mergeCell ref="B6:B7"/>
    <mergeCell ref="C6:D6"/>
    <mergeCell ref="E6:F6"/>
    <mergeCell ref="G6:H6"/>
    <mergeCell ref="I6:J7"/>
    <mergeCell ref="K6:L6"/>
    <mergeCell ref="A8:A9"/>
    <mergeCell ref="C8:C9"/>
    <mergeCell ref="D8:D9"/>
    <mergeCell ref="E8:E9"/>
    <mergeCell ref="F8:F9"/>
    <mergeCell ref="G8:G9"/>
    <mergeCell ref="H8:H9"/>
    <mergeCell ref="I8:J9"/>
    <mergeCell ref="K8:K9"/>
    <mergeCell ref="L8:L9"/>
    <mergeCell ref="A10:A15"/>
    <mergeCell ref="C10:C15"/>
    <mergeCell ref="D10:D15"/>
    <mergeCell ref="E10:E15"/>
    <mergeCell ref="F10:F15"/>
    <mergeCell ref="G10:G15"/>
    <mergeCell ref="H10:H15"/>
    <mergeCell ref="I10:J15"/>
    <mergeCell ref="K10:K15"/>
    <mergeCell ref="L10:L15"/>
    <mergeCell ref="A16:A18"/>
    <mergeCell ref="C16:C18"/>
    <mergeCell ref="D16:D18"/>
    <mergeCell ref="E16:E18"/>
    <mergeCell ref="F16:F18"/>
    <mergeCell ref="G16:G18"/>
    <mergeCell ref="H16:H18"/>
    <mergeCell ref="I16:J18"/>
    <mergeCell ref="K16:K18"/>
    <mergeCell ref="L16:L18"/>
    <mergeCell ref="A19:A22"/>
    <mergeCell ref="C19:C22"/>
    <mergeCell ref="D19:D22"/>
    <mergeCell ref="E19:E22"/>
    <mergeCell ref="F19:F22"/>
    <mergeCell ref="G19:G22"/>
    <mergeCell ref="H19:H22"/>
    <mergeCell ref="I19:J22"/>
    <mergeCell ref="K19:K22"/>
    <mergeCell ref="L19:L22"/>
    <mergeCell ref="A23:A25"/>
    <mergeCell ref="C23:C25"/>
    <mergeCell ref="D23:D25"/>
    <mergeCell ref="E23:E25"/>
    <mergeCell ref="F23:F25"/>
    <mergeCell ref="G23:G25"/>
    <mergeCell ref="H23:H25"/>
    <mergeCell ref="I23:J25"/>
    <mergeCell ref="K23:K25"/>
    <mergeCell ref="L23:L25"/>
    <mergeCell ref="A26:A32"/>
    <mergeCell ref="C26:C32"/>
    <mergeCell ref="D26:D32"/>
    <mergeCell ref="E26:E32"/>
    <mergeCell ref="F26:F32"/>
    <mergeCell ref="G26:G32"/>
    <mergeCell ref="H26:H32"/>
    <mergeCell ref="I26:J32"/>
    <mergeCell ref="K26:K32"/>
    <mergeCell ref="L26:L32"/>
    <mergeCell ref="I42:J42"/>
    <mergeCell ref="B43:E43"/>
    <mergeCell ref="B44:E44"/>
    <mergeCell ref="A33:A36"/>
    <mergeCell ref="C33:C36"/>
    <mergeCell ref="D33:D36"/>
    <mergeCell ref="E33:E36"/>
    <mergeCell ref="F33:F36"/>
    <mergeCell ref="B45:E45"/>
    <mergeCell ref="B41:E41"/>
    <mergeCell ref="G41:H41"/>
    <mergeCell ref="B42:E42"/>
    <mergeCell ref="G42:H42"/>
    <mergeCell ref="L33:L36"/>
    <mergeCell ref="I37:J37"/>
    <mergeCell ref="I38:L39"/>
    <mergeCell ref="C39:D39"/>
    <mergeCell ref="E39:F39"/>
    <mergeCell ref="G33:G36"/>
    <mergeCell ref="H33:H36"/>
    <mergeCell ref="I33:J36"/>
    <mergeCell ref="K33:K36"/>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斜体"&amp;20UT1</oddHeader>
    <oddFooter>&amp;RUT1訓練実施記録集計表20151222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レベル2の訓練について</vt:lpstr>
      <vt:lpstr>①UT2集計表</vt:lpstr>
      <vt:lpstr>②UT2実施記録</vt:lpstr>
      <vt:lpstr>③UT1集計表</vt:lpstr>
      <vt:lpstr>④UT1実施記録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2023-06-29T08:14:01Z</dcterms:modified>
</cp:coreProperties>
</file>