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180" yWindow="30" windowWidth="13035" windowHeight="11925"/>
  </bookViews>
  <sheets>
    <sheet name="PT3集計表" sheetId="1" r:id="rId1"/>
    <sheet name="レベル3実施記録" sheetId="4" r:id="rId2"/>
    <sheet name="PT3実施記録" sheetId="2" r:id="rId3"/>
  </sheets>
  <calcPr calcId="162913"/>
</workbook>
</file>

<file path=xl/calcChain.xml><?xml version="1.0" encoding="utf-8"?>
<calcChain xmlns="http://schemas.openxmlformats.org/spreadsheetml/2006/main">
  <c r="J24" i="1" l="1"/>
  <c r="J27" i="1"/>
  <c r="J29" i="1"/>
  <c r="J31" i="1"/>
  <c r="J34" i="1"/>
  <c r="J35" i="1"/>
  <c r="J39" i="1"/>
  <c r="J40" i="1"/>
  <c r="J41" i="1"/>
  <c r="J43" i="1"/>
  <c r="G24" i="1"/>
  <c r="G27" i="1"/>
  <c r="G29" i="1"/>
  <c r="G31" i="1"/>
  <c r="G34" i="1"/>
  <c r="G35" i="1"/>
  <c r="G39" i="1"/>
  <c r="G40" i="1"/>
  <c r="G41" i="1"/>
  <c r="G43" i="1"/>
  <c r="J23" i="1"/>
  <c r="G23" i="1"/>
  <c r="J18" i="1"/>
  <c r="J11" i="1"/>
  <c r="J9" i="1"/>
  <c r="G18" i="1"/>
  <c r="G11" i="1"/>
  <c r="G9" i="1"/>
  <c r="F18" i="4" l="1"/>
  <c r="E18" i="4"/>
  <c r="E19" i="4" s="1"/>
  <c r="D18" i="4"/>
  <c r="F29" i="2" l="1"/>
  <c r="E29" i="2"/>
  <c r="E30" i="2" l="1"/>
  <c r="K44" i="1"/>
  <c r="K53" i="1" s="1"/>
  <c r="L53" i="1" s="1"/>
  <c r="H44" i="1"/>
  <c r="K52" i="1" s="1"/>
  <c r="L52" i="1" s="1"/>
  <c r="K19" i="1"/>
  <c r="H53" i="1" s="1"/>
  <c r="I53" i="1" s="1"/>
  <c r="H19" i="1"/>
  <c r="H52" i="1" s="1"/>
  <c r="I52" i="1" l="1"/>
  <c r="H54" i="1"/>
  <c r="L54" i="1" s="1"/>
</calcChain>
</file>

<file path=xl/sharedStrings.xml><?xml version="1.0" encoding="utf-8"?>
<sst xmlns="http://schemas.openxmlformats.org/spreadsheetml/2006/main" count="246" uniqueCount="137">
  <si>
    <t>NDT方法・レベル</t>
    <rPh sb="3" eb="5">
      <t>ホウホウ</t>
    </rPh>
    <phoneticPr fontId="2"/>
  </si>
  <si>
    <t>訓練実施記録を本書に纏めてください。
訓練を受けた者の署名・押印欄、及び、雇用責任者証明欄への記名・押印が必要です。
提出は、本書のコピーを提出してください。</t>
    <rPh sb="0" eb="2">
      <t>クンレン</t>
    </rPh>
    <rPh sb="2" eb="4">
      <t>ジッシ</t>
    </rPh>
    <rPh sb="4" eb="6">
      <t>キロク</t>
    </rPh>
    <rPh sb="7" eb="9">
      <t>ホンショ</t>
    </rPh>
    <rPh sb="10" eb="11">
      <t>マト</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</si>
  <si>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</si>
  <si>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</si>
  <si>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</si>
  <si>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</si>
  <si>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</si>
  <si>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</si>
  <si>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</si>
  <si>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</si>
  <si>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</si>
  <si>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合計</t>
    <rPh sb="0" eb="2">
      <t>ゴウケイ</t>
    </rPh>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</si>
  <si>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</si>
  <si>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</si>
  <si>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</si>
  <si>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</si>
  <si>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</si>
  <si>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必要な訓練時間</t>
  </si>
  <si>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</si>
  <si>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</si>
  <si>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</si>
  <si>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</si>
  <si>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</si>
  <si>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</si>
  <si>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証明日</t>
    <rPh sb="0" eb="2">
      <t>ショウメイ</t>
    </rPh>
    <rPh sb="2" eb="3">
      <t>ビ</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</si>
  <si>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</si>
  <si>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</si>
  <si>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</si>
  <si>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</si>
  <si>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</si>
  <si>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</si>
  <si>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</si>
  <si>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</si>
  <si>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</si>
  <si>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</si>
  <si>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</si>
  <si>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</si>
  <si>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</si>
  <si>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</si>
  <si>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</si>
  <si>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</si>
  <si>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</si>
  <si>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</si>
  <si>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</si>
  <si>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</si>
  <si>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</si>
  <si>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</si>
  <si>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</si>
  <si>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</si>
  <si>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</si>
  <si>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レベル３基礎（NDT共通）
訓練内容</t>
    <rPh sb="4" eb="6">
      <t>キソ</t>
    </rPh>
    <rPh sb="10" eb="12">
      <t>キョウツウ</t>
    </rPh>
    <rPh sb="14" eb="16">
      <t>クンレン</t>
    </rPh>
    <rPh sb="16" eb="18">
      <t>ナイヨウ</t>
    </rPh>
    <phoneticPr fontId="2"/>
  </si>
  <si>
    <t>レベル３基礎（共通）
訓練内容題目</t>
    <rPh sb="4" eb="6">
      <t>キソ</t>
    </rPh>
    <rPh sb="7" eb="9">
      <t>キョウツウ</t>
    </rPh>
    <rPh sb="11" eb="13">
      <t>クンレン</t>
    </rPh>
    <rPh sb="13" eb="15">
      <t>ナイヨウ</t>
    </rPh>
    <rPh sb="15" eb="17">
      <t>ダイモク</t>
    </rPh>
    <phoneticPr fontId="2"/>
  </si>
  <si>
    <t>非破壊試験技術者の認証システム</t>
    <rPh sb="0" eb="3">
      <t>ヒハカイ</t>
    </rPh>
    <rPh sb="3" eb="5">
      <t>シケン</t>
    </rPh>
    <rPh sb="5" eb="8">
      <t>ギジュツシャ</t>
    </rPh>
    <rPh sb="9" eb="11">
      <t>ニンショウ</t>
    </rPh>
    <phoneticPr fontId="7"/>
  </si>
  <si>
    <t>非破壊試験の認証システム</t>
    <rPh sb="0" eb="3">
      <t>ヒハカイ</t>
    </rPh>
    <rPh sb="3" eb="5">
      <t>シケン</t>
    </rPh>
    <rPh sb="6" eb="8">
      <t>ニンショウ</t>
    </rPh>
    <phoneticPr fontId="7"/>
  </si>
  <si>
    <t>JIS Z 2305による認証システム</t>
    <rPh sb="13" eb="15">
      <t>ニンショウ</t>
    </rPh>
    <phoneticPr fontId="7"/>
  </si>
  <si>
    <t>材料科学及び製品の製造技術</t>
    <rPh sb="0" eb="2">
      <t>ザイリョウ</t>
    </rPh>
    <rPh sb="2" eb="4">
      <t>カガク</t>
    </rPh>
    <rPh sb="4" eb="5">
      <t>オヨ</t>
    </rPh>
    <rPh sb="6" eb="8">
      <t>セイヒン</t>
    </rPh>
    <rPh sb="9" eb="11">
      <t>セイゾウ</t>
    </rPh>
    <rPh sb="11" eb="13">
      <t>ギジュツ</t>
    </rPh>
    <phoneticPr fontId="2"/>
  </si>
  <si>
    <t>炭素鋼の平衡状態図</t>
    <rPh sb="0" eb="2">
      <t>タンソ</t>
    </rPh>
    <rPh sb="2" eb="3">
      <t>ハガネ</t>
    </rPh>
    <rPh sb="4" eb="6">
      <t>ヘイコウ</t>
    </rPh>
    <rPh sb="6" eb="8">
      <t>ジョウタイ</t>
    </rPh>
    <rPh sb="8" eb="9">
      <t>ズ</t>
    </rPh>
    <phoneticPr fontId="7"/>
  </si>
  <si>
    <t>金属の塑性変形</t>
    <rPh sb="0" eb="2">
      <t>キンゾク</t>
    </rPh>
    <rPh sb="3" eb="5">
      <t>ソセイ</t>
    </rPh>
    <rPh sb="5" eb="7">
      <t>ヘンケイ</t>
    </rPh>
    <phoneticPr fontId="7"/>
  </si>
  <si>
    <t>熱処理</t>
    <rPh sb="0" eb="3">
      <t>ネツショリ</t>
    </rPh>
    <phoneticPr fontId="7"/>
  </si>
  <si>
    <t>鉄鋼製品の製造技術、製造工程中及び供用中に
発生するきず</t>
    <rPh sb="0" eb="2">
      <t>テッコウ</t>
    </rPh>
    <rPh sb="2" eb="4">
      <t>セイヒン</t>
    </rPh>
    <rPh sb="5" eb="7">
      <t>セイゾウ</t>
    </rPh>
    <rPh sb="7" eb="9">
      <t>ギジュツ</t>
    </rPh>
    <rPh sb="10" eb="12">
      <t>セイゾウ</t>
    </rPh>
    <rPh sb="12" eb="15">
      <t>コウテイチュウ</t>
    </rPh>
    <rPh sb="15" eb="16">
      <t>オヨ</t>
    </rPh>
    <rPh sb="17" eb="20">
      <t>キョウヨウチュウ</t>
    </rPh>
    <rPh sb="22" eb="24">
      <t>ハッセイ</t>
    </rPh>
    <phoneticPr fontId="7"/>
  </si>
  <si>
    <t>非鉄金属材料</t>
    <rPh sb="0" eb="1">
      <t>ヒ</t>
    </rPh>
    <rPh sb="1" eb="2">
      <t>テツ</t>
    </rPh>
    <rPh sb="2" eb="4">
      <t>キンゾク</t>
    </rPh>
    <rPh sb="4" eb="6">
      <t>ザイリョウ</t>
    </rPh>
    <phoneticPr fontId="7"/>
  </si>
  <si>
    <t>溶接と溶接欠陥</t>
    <rPh sb="0" eb="2">
      <t>ヨウセツ</t>
    </rPh>
    <rPh sb="3" eb="5">
      <t>ヨウセツ</t>
    </rPh>
    <rPh sb="5" eb="7">
      <t>ケッカン</t>
    </rPh>
    <phoneticPr fontId="7"/>
  </si>
  <si>
    <t>強度と破壊</t>
    <rPh sb="0" eb="2">
      <t>キョウド</t>
    </rPh>
    <rPh sb="3" eb="5">
      <t>ハカイ</t>
    </rPh>
    <phoneticPr fontId="7"/>
  </si>
  <si>
    <t>各種の非破壊試験方法</t>
    <rPh sb="0" eb="2">
      <t>カクシュ</t>
    </rPh>
    <rPh sb="3" eb="6">
      <t>ヒハカイ</t>
    </rPh>
    <rPh sb="6" eb="8">
      <t>シケン</t>
    </rPh>
    <rPh sb="8" eb="10">
      <t>ホウホウ</t>
    </rPh>
    <phoneticPr fontId="2"/>
  </si>
  <si>
    <t>各種非破壊試験方法概論（レベル2の知識）</t>
    <rPh sb="0" eb="2">
      <t>カクシュ</t>
    </rPh>
    <rPh sb="2" eb="5">
      <t>ヒハカイ</t>
    </rPh>
    <rPh sb="5" eb="7">
      <t>シケン</t>
    </rPh>
    <rPh sb="7" eb="9">
      <t>ホウホウ</t>
    </rPh>
    <rPh sb="9" eb="11">
      <t>ガイロン</t>
    </rPh>
    <rPh sb="17" eb="19">
      <t>チシキ</t>
    </rPh>
    <phoneticPr fontId="2"/>
  </si>
  <si>
    <t>レベル3基礎</t>
    <rPh sb="4" eb="6">
      <t>キソ</t>
    </rPh>
    <phoneticPr fontId="2"/>
  </si>
  <si>
    <t>A1</t>
    <phoneticPr fontId="2"/>
  </si>
  <si>
    <t>レベル３基礎（ＮＤＴ共通） 訓練実施記録</t>
    <rPh sb="4" eb="6">
      <t>キソ</t>
    </rPh>
    <rPh sb="10" eb="12">
      <t>キョウツウ</t>
    </rPh>
    <rPh sb="14" eb="16">
      <t>クンレン</t>
    </rPh>
    <rPh sb="16" eb="18">
      <t>ジッシ</t>
    </rPh>
    <rPh sb="18" eb="20">
      <t>キロク</t>
    </rPh>
    <phoneticPr fontId="2"/>
  </si>
  <si>
    <t>レベル３基礎（ＮＤＴ共通）</t>
    <rPh sb="4" eb="6">
      <t>キソ</t>
    </rPh>
    <rPh sb="10" eb="12">
      <t>キョウツウ</t>
    </rPh>
    <phoneticPr fontId="2"/>
  </si>
  <si>
    <t>非破壊試験技術者の
認証システム</t>
    <rPh sb="0" eb="3">
      <t>ヒハカイ</t>
    </rPh>
    <rPh sb="3" eb="5">
      <t>シケン</t>
    </rPh>
    <rPh sb="5" eb="8">
      <t>ギジュツシャ</t>
    </rPh>
    <rPh sb="10" eb="12">
      <t>ニンショウ</t>
    </rPh>
    <phoneticPr fontId="7"/>
  </si>
  <si>
    <t>材料科学及び製品の
製造技術</t>
    <rPh sb="0" eb="2">
      <t>ザイリョウ</t>
    </rPh>
    <rPh sb="2" eb="4">
      <t>カガク</t>
    </rPh>
    <rPh sb="4" eb="5">
      <t>オヨ</t>
    </rPh>
    <rPh sb="6" eb="8">
      <t>セイヒン</t>
    </rPh>
    <rPh sb="10" eb="12">
      <t>セイゾウ</t>
    </rPh>
    <rPh sb="12" eb="14">
      <t>ギジュツ</t>
    </rPh>
    <phoneticPr fontId="2"/>
  </si>
  <si>
    <t>鉄鋼製品の製造技術、製造工程中
及び供用中に発生するきず</t>
    <rPh sb="0" eb="2">
      <t>テッコウ</t>
    </rPh>
    <rPh sb="2" eb="4">
      <t>セイヒン</t>
    </rPh>
    <rPh sb="5" eb="7">
      <t>セイゾウ</t>
    </rPh>
    <rPh sb="7" eb="9">
      <t>ギジュツ</t>
    </rPh>
    <rPh sb="10" eb="12">
      <t>セイゾウ</t>
    </rPh>
    <rPh sb="12" eb="15">
      <t>コウテイチュウ</t>
    </rPh>
    <rPh sb="16" eb="17">
      <t>オヨ</t>
    </rPh>
    <rPh sb="18" eb="21">
      <t>キョウヨウチュウ</t>
    </rPh>
    <rPh sb="22" eb="24">
      <t>ハッセイ</t>
    </rPh>
    <phoneticPr fontId="7"/>
  </si>
  <si>
    <t>各種非破壊試験方法概論
（レベル2の知識）</t>
    <rPh sb="0" eb="2">
      <t>カクシュ</t>
    </rPh>
    <rPh sb="2" eb="5">
      <t>ヒハカイ</t>
    </rPh>
    <rPh sb="5" eb="7">
      <t>シケン</t>
    </rPh>
    <rPh sb="7" eb="9">
      <t>ホウホウ</t>
    </rPh>
    <rPh sb="9" eb="11">
      <t>ガイロン</t>
    </rPh>
    <rPh sb="18" eb="20">
      <t>チシキ</t>
    </rPh>
    <phoneticPr fontId="2"/>
  </si>
  <si>
    <t>B1</t>
    <phoneticPr fontId="2"/>
  </si>
  <si>
    <t>評価</t>
    <rPh sb="0" eb="2">
      <t>ヒョウカ</t>
    </rPh>
    <phoneticPr fontId="7"/>
  </si>
  <si>
    <t>0.00～4.00</t>
    <phoneticPr fontId="2"/>
  </si>
  <si>
    <t>B2</t>
    <phoneticPr fontId="2"/>
  </si>
  <si>
    <t>8.00～13.00</t>
    <phoneticPr fontId="2"/>
  </si>
  <si>
    <t>レベル３基礎（NDT共通）及び浸透探傷試験 レベル３ 訓練実施記録集計表</t>
    <rPh sb="4" eb="6">
      <t>キソ</t>
    </rPh>
    <rPh sb="10" eb="12">
      <t>キョウツウ</t>
    </rPh>
    <rPh sb="13" eb="14">
      <t>オヨ</t>
    </rPh>
    <rPh sb="15" eb="17">
      <t>シントウ</t>
    </rPh>
    <rPh sb="17" eb="19">
      <t>タンショウ</t>
    </rPh>
    <rPh sb="19" eb="21">
      <t>シケン</t>
    </rPh>
    <phoneticPr fontId="2"/>
  </si>
  <si>
    <t>ＰＴレベル３</t>
    <phoneticPr fontId="2"/>
  </si>
  <si>
    <t>浸透探傷試験レベル３
訓練内容</t>
    <rPh sb="0" eb="2">
      <t>シントウ</t>
    </rPh>
    <rPh sb="2" eb="4">
      <t>タンショウ</t>
    </rPh>
    <rPh sb="4" eb="6">
      <t>シケン</t>
    </rPh>
    <rPh sb="11" eb="13">
      <t>クンレン</t>
    </rPh>
    <rPh sb="13" eb="15">
      <t>ナイヨウ</t>
    </rPh>
    <phoneticPr fontId="2"/>
  </si>
  <si>
    <t>浸透探傷試験レベル３
訓練内容題目</t>
    <rPh sb="0" eb="2">
      <t>シントウ</t>
    </rPh>
    <rPh sb="2" eb="4">
      <t>タンショウ</t>
    </rPh>
    <rPh sb="11" eb="13">
      <t>クンレン</t>
    </rPh>
    <rPh sb="13" eb="15">
      <t>ナイヨウ</t>
    </rPh>
    <rPh sb="15" eb="17">
      <t>ダイモク</t>
    </rPh>
    <phoneticPr fontId="2"/>
  </si>
  <si>
    <t>序論</t>
  </si>
  <si>
    <t>非破壊検査一般</t>
  </si>
  <si>
    <t>試験方法の原理と関連知識</t>
  </si>
  <si>
    <t>界面化学</t>
    <rPh sb="0" eb="2">
      <t>カイメン</t>
    </rPh>
    <rPh sb="2" eb="4">
      <t>カガク</t>
    </rPh>
    <phoneticPr fontId="7"/>
  </si>
  <si>
    <t>視知覚</t>
    <rPh sb="0" eb="3">
      <t>シチカク</t>
    </rPh>
    <phoneticPr fontId="7"/>
  </si>
  <si>
    <t>探傷剤の性能</t>
    <rPh sb="0" eb="2">
      <t>タンショウ</t>
    </rPh>
    <rPh sb="2" eb="3">
      <t>ザイ</t>
    </rPh>
    <rPh sb="4" eb="6">
      <t>セイノウ</t>
    </rPh>
    <phoneticPr fontId="7"/>
  </si>
  <si>
    <t>製品知識及び製法と
その技術の能力</t>
  </si>
  <si>
    <t>適用範囲と操作手順</t>
    <rPh sb="0" eb="2">
      <t>テキヨウ</t>
    </rPh>
    <rPh sb="2" eb="4">
      <t>ハンイ</t>
    </rPh>
    <rPh sb="5" eb="7">
      <t>ソウサ</t>
    </rPh>
    <rPh sb="7" eb="9">
      <t>テジュン</t>
    </rPh>
    <phoneticPr fontId="7"/>
  </si>
  <si>
    <t>探傷の実際（製法と発生きず）</t>
  </si>
  <si>
    <t>装置</t>
  </si>
  <si>
    <t>対比試験片(JIS Z 2343-3)</t>
  </si>
  <si>
    <t>試験実施前の情報</t>
  </si>
  <si>
    <t>試験体に関する情報</t>
    <rPh sb="0" eb="2">
      <t>シケン</t>
    </rPh>
    <rPh sb="2" eb="3">
      <t>タイ</t>
    </rPh>
    <rPh sb="4" eb="5">
      <t>カン</t>
    </rPh>
    <rPh sb="7" eb="9">
      <t>ジョウホウ</t>
    </rPh>
    <phoneticPr fontId="7"/>
  </si>
  <si>
    <t>試験条件</t>
  </si>
  <si>
    <t>観察条件（JIS Z 2323）</t>
  </si>
  <si>
    <t>探傷試験</t>
  </si>
  <si>
    <t>試験の準備</t>
    <rPh sb="3" eb="5">
      <t>ジュンビ</t>
    </rPh>
    <phoneticPr fontId="7"/>
  </si>
  <si>
    <t>評価と報告</t>
  </si>
  <si>
    <t>評価の基本</t>
    <rPh sb="0" eb="2">
      <t>ヒョウカ</t>
    </rPh>
    <rPh sb="3" eb="5">
      <t>キホン</t>
    </rPh>
    <phoneticPr fontId="7"/>
  </si>
  <si>
    <t>指示模様の解釈</t>
    <rPh sb="0" eb="2">
      <t>シジ</t>
    </rPh>
    <rPh sb="2" eb="4">
      <t>モヨウ</t>
    </rPh>
    <rPh sb="5" eb="7">
      <t>カイシャク</t>
    </rPh>
    <phoneticPr fontId="7"/>
  </si>
  <si>
    <t>報告</t>
    <rPh sb="0" eb="2">
      <t>ホウコク</t>
    </rPh>
    <phoneticPr fontId="7"/>
  </si>
  <si>
    <t>きずの影響</t>
  </si>
  <si>
    <t>きずの評価（製造と材料の影響）</t>
  </si>
  <si>
    <t>品質管理</t>
  </si>
  <si>
    <t>管理すべき事項</t>
  </si>
  <si>
    <t>環境と安全</t>
  </si>
  <si>
    <t>安全衛生（安全データシート）</t>
  </si>
  <si>
    <t>探傷剤</t>
    <rPh sb="0" eb="2">
      <t>タンショウ</t>
    </rPh>
    <rPh sb="2" eb="3">
      <t>ザイ</t>
    </rPh>
    <phoneticPr fontId="7"/>
  </si>
  <si>
    <t>技術開発</t>
  </si>
  <si>
    <t>独創的、革新的な特別の装置</t>
    <rPh sb="0" eb="3">
      <t>ドクソウテキ</t>
    </rPh>
    <rPh sb="4" eb="7">
      <t>カクシンテキ</t>
    </rPh>
    <rPh sb="8" eb="10">
      <t>トクベツ</t>
    </rPh>
    <rPh sb="11" eb="13">
      <t>ソウチ</t>
    </rPh>
    <phoneticPr fontId="7"/>
  </si>
  <si>
    <t>装置及び器具の構成と取扱(JIS Z 2343-4)</t>
    <phoneticPr fontId="2"/>
  </si>
  <si>
    <t>A2</t>
    <phoneticPr fontId="2"/>
  </si>
  <si>
    <t>12.00～16.00</t>
    <phoneticPr fontId="2"/>
  </si>
  <si>
    <t>浸透探傷試験 レベル３ 訓練実施記録</t>
    <rPh sb="0" eb="2">
      <t>シントウ</t>
    </rPh>
    <rPh sb="2" eb="4">
      <t>タンショウ</t>
    </rPh>
    <rPh sb="4" eb="6">
      <t>シケン</t>
    </rPh>
    <rPh sb="12" eb="14">
      <t>クンレン</t>
    </rPh>
    <rPh sb="14" eb="16">
      <t>ジッシ</t>
    </rPh>
    <rPh sb="16" eb="18">
      <t>キロク</t>
    </rPh>
    <phoneticPr fontId="2"/>
  </si>
  <si>
    <t>ＰＴレベル３</t>
  </si>
  <si>
    <t>装置及び器具の構成と取扱
(JIS Z 2343-4)</t>
  </si>
  <si>
    <t>12.00～16.00</t>
  </si>
  <si>
    <t>0.00～4.00</t>
  </si>
  <si>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</si>
  <si>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 xml:space="preserve">〒
</t>
    <phoneticPr fontId="2"/>
  </si>
  <si>
    <t>TEL</t>
    <phoneticPr fontId="2"/>
  </si>
  <si>
    <t>FAX</t>
    <phoneticPr fontId="2"/>
  </si>
  <si>
    <t>網掛けの入力枠以外は変更しないでください</t>
    <rPh sb="0" eb="2">
      <t>アミカ</t>
    </rPh>
    <rPh sb="4" eb="6">
      <t>ニュウリョク</t>
    </rPh>
    <rPh sb="6" eb="7">
      <t>ワク</t>
    </rPh>
    <rPh sb="7" eb="9">
      <t>イガイ</t>
    </rPh>
    <rPh sb="10" eb="12">
      <t>ヘンコウ</t>
    </rPh>
    <phoneticPr fontId="2"/>
  </si>
  <si>
    <t>有効期限</t>
    <rPh sb="0" eb="2">
      <t>ユウコウ</t>
    </rPh>
    <rPh sb="2" eb="4">
      <t>キゲン</t>
    </rPh>
    <phoneticPr fontId="2"/>
  </si>
  <si>
    <t>8.00～13:00</t>
    <phoneticPr fontId="2"/>
  </si>
  <si>
    <t>連絡先TEL</t>
    <rPh sb="0" eb="3">
      <t>レンラクサキ</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</si>
  <si>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</si>
  <si>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</si>
  <si>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</si>
  <si>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開始日</t>
    <rPh sb="0" eb="3">
      <t>カイシビ</t>
    </rPh>
    <phoneticPr fontId="2"/>
  </si>
  <si>
    <t>終了日</t>
    <rPh sb="0" eb="2">
      <t>シュウリョウ</t>
    </rPh>
    <rPh sb="2" eb="3">
      <t>ビ</t>
    </rPh>
    <phoneticPr fontId="2"/>
  </si>
  <si>
    <t>PT3</t>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</si>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</sst>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_ "/>
    <numFmt numFmtId="179" formatCode="[$-F800]dddd\,\ mmmm\ dd\,\ yyyy"/>
    <numFmt numFmtId="180" formatCode="yyyy&quot;年&quot;m&quot;月&quot;d&quot;日&quot;;@"/>
  </numFmts>
  <fonts count="23">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9"/>
      <color theme="1"/>
      <name val="ＭＳ Ｐゴシック"/>
      <family val="2"/>
      <scheme val="minor"/>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sz val="8"/>
      <color theme="1"/>
      <name val="ＭＳ 明朝"/>
      <family val="1"/>
      <charset val="128"/>
    </font>
    <font>
      <sz val="8"/>
      <name val="ＭＳ 明朝"/>
      <family val="1"/>
      <charset val="128"/>
    </font>
    <font>
      <sz val="9"/>
      <name val="ＭＳ Ｐ明朝"/>
      <family val="1"/>
      <charset val="128"/>
    </font>
    <font>
      <sz val="9"/>
      <color theme="1"/>
      <name val="ＭＳ Ｐ明朝"/>
      <family val="1"/>
      <charset val="128"/>
    </font>
    <font>
      <b/>
      <sz val="12"/>
      <color theme="1"/>
      <name val="ＭＳ Ｐ明朝"/>
      <family val="1"/>
      <charset val="128"/>
    </font>
    <font>
      <sz val="11"/>
      <name val="ＭＳ Ｐゴシック"/>
      <family val="3"/>
      <charset val="128"/>
    </font>
    <font>
      <sz val="11"/>
      <color theme="1"/>
      <name val="ＭＳ Ｐ明朝"/>
      <family val="1"/>
      <charset val="128"/>
    </font>
    <font>
      <sz val="11"/>
      <name val="ＭＳ 明朝"/>
      <family val="1"/>
      <charset val="128"/>
    </font>
    <font>
      <sz val="16"/>
      <color rgb="FFFF0000"/>
      <name val="AR Pゴシック体S"/>
      <family val="3"/>
      <charset val="128"/>
    </font>
    <font>
      <sz val="8"/>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diagonal/>
    </border>
    <border>
      <left/>
      <right style="thin">
        <color auto="1"/>
      </right>
      <top/>
      <bottom/>
      <diagonal/>
    </border>
    <border>
      <left/>
      <right/>
      <top style="thin">
        <color auto="1"/>
      </top>
      <bottom style="mediumDashed">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style="thin">
        <color auto="1"/>
      </right>
      <top style="dashed">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xf numFmtId="0" fontId="18" fillId="0" borderId="0"/>
  </cellStyleXfs>
  <cellXfs count="273">
    <xf numFmtId="0" fontId="0" fillId="0" borderId="0" xfId="0"/>
    <xf numFmtId="0" fontId="3" fillId="0" borderId="0" xfId="0" applyFont="1"/>
    <xf numFmtId="0" fontId="3" fillId="0" borderId="1" xfId="0" applyFont="1" applyBorder="1"/>
    <xf numFmtId="0" fontId="5" fillId="0" borderId="2" xfId="0" applyFont="1" applyBorder="1" applyAlignment="1">
      <alignment horizontal="right"/>
    </xf>
    <xf numFmtId="0" fontId="6" fillId="0" borderId="0" xfId="0" applyFont="1"/>
    <xf numFmtId="0" fontId="8" fillId="0" borderId="22" xfId="0" applyFont="1" applyBorder="1"/>
    <xf numFmtId="0" fontId="8" fillId="0" borderId="23" xfId="0" applyFont="1" applyBorder="1"/>
    <xf numFmtId="0" fontId="3" fillId="0" borderId="22" xfId="0" applyFont="1" applyBorder="1"/>
    <xf numFmtId="0" fontId="8" fillId="0" borderId="24" xfId="0" applyFont="1" applyBorder="1"/>
    <xf numFmtId="0" fontId="8" fillId="0" borderId="0" xfId="0" applyFont="1" applyBorder="1"/>
    <xf numFmtId="0" fontId="9" fillId="0" borderId="0" xfId="0" applyFont="1"/>
    <xf numFmtId="0" fontId="6" fillId="0" borderId="9" xfId="0" applyFont="1" applyBorder="1"/>
    <xf numFmtId="0" fontId="6" fillId="0" borderId="16" xfId="0" applyFont="1" applyBorder="1" applyAlignment="1">
      <alignment horizontal="right"/>
    </xf>
    <xf numFmtId="0" fontId="3" fillId="0" borderId="0" xfId="0" applyFont="1" applyBorder="1" applyAlignment="1">
      <alignment horizontal="right"/>
    </xf>
    <xf numFmtId="0" fontId="3" fillId="0" borderId="0" xfId="0" applyFont="1" applyBorder="1"/>
    <xf numFmtId="178" fontId="3" fillId="0" borderId="0" xfId="0" applyNumberFormat="1" applyFont="1" applyBorder="1" applyAlignment="1">
      <alignment horizontal="center"/>
    </xf>
    <xf numFmtId="178" fontId="11" fillId="0" borderId="0" xfId="0" applyNumberFormat="1" applyFont="1" applyBorder="1" applyAlignment="1">
      <alignment horizontal="center"/>
    </xf>
    <xf numFmtId="0" fontId="12" fillId="0" borderId="0" xfId="0" applyFont="1"/>
    <xf numFmtId="0" fontId="13" fillId="0" borderId="9" xfId="0" applyFont="1" applyBorder="1" applyAlignment="1">
      <alignment horizontal="center" vertical="center"/>
    </xf>
    <xf numFmtId="177" fontId="14" fillId="0" borderId="9" xfId="0" applyNumberFormat="1" applyFont="1" applyBorder="1" applyAlignment="1">
      <alignment horizontal="center" vertical="center"/>
    </xf>
    <xf numFmtId="0" fontId="14" fillId="0" borderId="0" xfId="0" applyFont="1"/>
    <xf numFmtId="177" fontId="14" fillId="0" borderId="0" xfId="0" applyNumberFormat="1" applyFont="1"/>
    <xf numFmtId="177" fontId="14" fillId="0" borderId="0" xfId="0" applyNumberFormat="1" applyFont="1" applyAlignment="1">
      <alignment horizontal="right" vertical="center"/>
    </xf>
    <xf numFmtId="0" fontId="14" fillId="0" borderId="0" xfId="0" applyFont="1" applyAlignment="1">
      <alignment horizontal="right" vertical="center"/>
    </xf>
    <xf numFmtId="178" fontId="14" fillId="0" borderId="0" xfId="0" applyNumberFormat="1" applyFont="1" applyBorder="1" applyAlignment="1">
      <alignment horizontal="center" vertical="center"/>
    </xf>
    <xf numFmtId="0" fontId="13" fillId="0" borderId="0" xfId="0" applyFont="1"/>
    <xf numFmtId="176" fontId="3" fillId="0" borderId="9" xfId="0" applyNumberFormat="1" applyFont="1" applyBorder="1" applyAlignment="1">
      <alignment horizontal="center" vertical="center" shrinkToFit="1"/>
    </xf>
    <xf numFmtId="0" fontId="15" fillId="0" borderId="0" xfId="0" applyFont="1"/>
    <xf numFmtId="0" fontId="15" fillId="0" borderId="0" xfId="0" applyFont="1" applyAlignment="1">
      <alignment horizontal="right" vertical="center"/>
    </xf>
    <xf numFmtId="176" fontId="15" fillId="0" borderId="16" xfId="0" applyNumberFormat="1" applyFont="1" applyBorder="1" applyAlignment="1">
      <alignment horizontal="center" vertical="center" shrinkToFit="1"/>
    </xf>
    <xf numFmtId="0" fontId="16" fillId="0" borderId="9" xfId="0" applyFont="1" applyBorder="1" applyAlignment="1">
      <alignment wrapText="1"/>
    </xf>
    <xf numFmtId="0" fontId="16" fillId="0" borderId="0" xfId="0" applyFont="1"/>
    <xf numFmtId="0" fontId="16" fillId="0" borderId="9" xfId="0" applyFont="1" applyBorder="1"/>
    <xf numFmtId="0" fontId="16" fillId="0" borderId="9" xfId="0" applyFont="1" applyBorder="1" applyAlignment="1">
      <alignment horizontal="right"/>
    </xf>
    <xf numFmtId="0" fontId="16" fillId="0" borderId="25" xfId="0" applyFont="1" applyBorder="1" applyAlignment="1">
      <alignment horizontal="left" vertical="center" wrapText="1"/>
    </xf>
    <xf numFmtId="0" fontId="16" fillId="0" borderId="0" xfId="0" applyFont="1" applyAlignment="1"/>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9" xfId="0" applyFont="1" applyBorder="1" applyAlignment="1">
      <alignment horizontal="left" vertical="center" wrapText="1"/>
    </xf>
    <xf numFmtId="176" fontId="16" fillId="0" borderId="9" xfId="0" applyNumberFormat="1" applyFont="1" applyBorder="1" applyAlignment="1">
      <alignment horizontal="center" vertical="center"/>
    </xf>
    <xf numFmtId="0" fontId="16" fillId="0" borderId="9" xfId="0" applyFont="1" applyBorder="1" applyAlignment="1">
      <alignment vertical="center" wrapText="1"/>
    </xf>
    <xf numFmtId="0" fontId="13" fillId="0" borderId="0" xfId="0" applyFont="1" applyAlignment="1"/>
    <xf numFmtId="176" fontId="13" fillId="0" borderId="9" xfId="0" applyNumberFormat="1" applyFont="1" applyBorder="1" applyAlignment="1">
      <alignment horizontal="center" vertical="center"/>
    </xf>
    <xf numFmtId="0" fontId="3" fillId="0" borderId="9" xfId="0" applyFont="1" applyBorder="1" applyAlignment="1">
      <alignment horizontal="center" vertical="center" shrinkToFit="1"/>
    </xf>
    <xf numFmtId="177" fontId="6" fillId="0" borderId="9" xfId="0" applyNumberFormat="1" applyFont="1" applyBorder="1" applyAlignment="1">
      <alignment horizontal="center" vertical="center" shrinkToFit="1"/>
    </xf>
    <xf numFmtId="176" fontId="13" fillId="0" borderId="12" xfId="0" applyNumberFormat="1" applyFont="1" applyBorder="1" applyAlignment="1">
      <alignment horizontal="center" vertical="center"/>
    </xf>
    <xf numFmtId="176" fontId="13" fillId="0" borderId="20" xfId="0" applyNumberFormat="1" applyFont="1" applyBorder="1" applyAlignment="1">
      <alignment horizontal="center" vertical="center"/>
    </xf>
    <xf numFmtId="0" fontId="13" fillId="0" borderId="1" xfId="0" applyFont="1" applyBorder="1" applyAlignment="1">
      <alignment horizontal="center" vertical="center"/>
    </xf>
    <xf numFmtId="177" fontId="14" fillId="0" borderId="1" xfId="0" applyNumberFormat="1" applyFont="1" applyBorder="1" applyAlignment="1">
      <alignment horizontal="center" vertical="center"/>
    </xf>
    <xf numFmtId="0" fontId="1" fillId="0" borderId="0" xfId="0" applyFont="1" applyAlignment="1">
      <alignment horizontal="center" vertical="center"/>
    </xf>
    <xf numFmtId="0" fontId="16" fillId="0" borderId="12" xfId="0" applyFont="1" applyBorder="1" applyAlignment="1">
      <alignment horizontal="left" vertical="center" wrapText="1"/>
    </xf>
    <xf numFmtId="0" fontId="16" fillId="0" borderId="20" xfId="0" applyFont="1" applyBorder="1" applyAlignment="1">
      <alignment horizontal="left" vertical="center" wrapText="1"/>
    </xf>
    <xf numFmtId="176" fontId="16" fillId="0" borderId="12" xfId="0" applyNumberFormat="1" applyFont="1" applyBorder="1" applyAlignment="1">
      <alignment horizontal="center" vertical="center"/>
    </xf>
    <xf numFmtId="176" fontId="16" fillId="0" borderId="20" xfId="0" applyNumberFormat="1" applyFont="1" applyBorder="1" applyAlignment="1">
      <alignment horizontal="center" vertical="center"/>
    </xf>
    <xf numFmtId="0" fontId="16" fillId="0" borderId="9" xfId="0" applyFont="1" applyBorder="1" applyAlignment="1">
      <alignment horizontal="center" vertical="center"/>
    </xf>
    <xf numFmtId="0" fontId="19" fillId="0" borderId="0" xfId="0" applyFont="1"/>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12" xfId="0" applyFont="1" applyBorder="1" applyAlignment="1">
      <alignment vertical="center" wrapText="1"/>
    </xf>
    <xf numFmtId="0" fontId="16" fillId="0" borderId="20" xfId="0" applyFont="1" applyBorder="1" applyAlignment="1">
      <alignment vertical="center" wrapText="1"/>
    </xf>
    <xf numFmtId="0" fontId="6" fillId="0" borderId="9" xfId="0" applyFont="1" applyBorder="1" applyAlignment="1">
      <alignment horizontal="center" vertical="center" shrinkToFit="1"/>
    </xf>
    <xf numFmtId="176" fontId="16" fillId="2" borderId="9"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shrinkToFit="1"/>
    </xf>
    <xf numFmtId="0" fontId="6" fillId="0" borderId="9" xfId="0" applyFont="1" applyBorder="1" applyAlignment="1">
      <alignment vertical="center"/>
    </xf>
    <xf numFmtId="49" fontId="5" fillId="0" borderId="2" xfId="0" applyNumberFormat="1" applyFont="1" applyBorder="1" applyAlignment="1">
      <alignment horizontal="right"/>
    </xf>
    <xf numFmtId="49" fontId="6" fillId="0" borderId="1" xfId="0" applyNumberFormat="1" applyFont="1" applyBorder="1" applyAlignment="1">
      <alignment horizontal="center" vertical="center"/>
    </xf>
    <xf numFmtId="49" fontId="20" fillId="2" borderId="1" xfId="0" applyNumberFormat="1" applyFont="1" applyFill="1" applyBorder="1" applyAlignment="1" applyProtection="1">
      <alignment horizontal="center" vertical="center"/>
      <protection locked="0"/>
    </xf>
    <xf numFmtId="49" fontId="6" fillId="0" borderId="6" xfId="0" applyNumberFormat="1" applyFont="1" applyBorder="1" applyAlignment="1">
      <alignment horizontal="right"/>
    </xf>
    <xf numFmtId="49" fontId="20" fillId="2" borderId="6" xfId="0" applyNumberFormat="1" applyFont="1" applyFill="1" applyBorder="1" applyAlignment="1" applyProtection="1">
      <alignment horizontal="center" vertical="center"/>
      <protection locked="0"/>
    </xf>
    <xf numFmtId="49" fontId="6" fillId="0" borderId="2" xfId="0" applyNumberFormat="1" applyFont="1" applyBorder="1"/>
    <xf numFmtId="49" fontId="6" fillId="0" borderId="1" xfId="0" applyNumberFormat="1" applyFont="1" applyBorder="1" applyAlignment="1">
      <alignment vertical="center" wrapText="1"/>
    </xf>
    <xf numFmtId="49" fontId="6" fillId="0" borderId="9" xfId="0" applyNumberFormat="1" applyFont="1" applyBorder="1" applyAlignment="1">
      <alignment horizontal="left" vertical="center" shrinkToFit="1"/>
    </xf>
    <xf numFmtId="49" fontId="20" fillId="2" borderId="9" xfId="0" applyNumberFormat="1" applyFont="1" applyFill="1" applyBorder="1" applyAlignment="1" applyProtection="1">
      <alignment horizontal="left" vertical="center"/>
      <protection locked="0"/>
    </xf>
    <xf numFmtId="49" fontId="15" fillId="2" borderId="9" xfId="0" applyNumberFormat="1" applyFont="1" applyFill="1" applyBorder="1" applyAlignment="1" applyProtection="1">
      <alignment horizontal="center" vertical="center"/>
      <protection locked="0"/>
    </xf>
    <xf numFmtId="0" fontId="15" fillId="0" borderId="9" xfId="0" applyFont="1" applyBorder="1" applyAlignment="1">
      <alignment vertical="center" wrapText="1"/>
    </xf>
    <xf numFmtId="180" fontId="15" fillId="2" borderId="9" xfId="0" applyNumberFormat="1" applyFont="1" applyFill="1" applyBorder="1" applyAlignment="1" applyProtection="1">
      <alignment horizontal="center" vertical="center"/>
      <protection locked="0"/>
    </xf>
    <xf numFmtId="0" fontId="15" fillId="0" borderId="9" xfId="0" applyFont="1" applyBorder="1" applyAlignment="1">
      <alignment vertical="center"/>
    </xf>
    <xf numFmtId="49" fontId="16" fillId="2" borderId="9" xfId="0" applyNumberFormat="1" applyFont="1" applyFill="1" applyBorder="1" applyAlignment="1" applyProtection="1">
      <alignment horizontal="left" vertical="center" wrapText="1"/>
      <protection locked="0"/>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9" xfId="0" applyFont="1" applyBorder="1" applyAlignment="1">
      <alignment horizontal="center" vertical="center" wrapText="1"/>
    </xf>
    <xf numFmtId="14" fontId="16" fillId="2" borderId="9"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pplyProtection="1">
      <alignment horizontal="center" vertical="center" shrinkToFit="1"/>
      <protection locked="0"/>
    </xf>
    <xf numFmtId="177" fontId="6" fillId="0" borderId="1" xfId="0" applyNumberFormat="1" applyFont="1" applyBorder="1" applyAlignment="1">
      <alignment horizontal="center" vertical="center" shrinkToFit="1"/>
    </xf>
    <xf numFmtId="0" fontId="1" fillId="0" borderId="0" xfId="0" applyFont="1" applyAlignment="1">
      <alignment horizontal="center" vertical="center"/>
    </xf>
    <xf numFmtId="177" fontId="3" fillId="0" borderId="1" xfId="0" applyNumberFormat="1" applyFont="1" applyBorder="1" applyAlignment="1">
      <alignment vertical="center" shrinkToFit="1"/>
    </xf>
    <xf numFmtId="177" fontId="22" fillId="0" borderId="1" xfId="0" applyNumberFormat="1" applyFont="1" applyBorder="1" applyAlignment="1">
      <alignment horizontal="center" vertical="center"/>
    </xf>
    <xf numFmtId="177" fontId="22" fillId="0" borderId="4" xfId="0" applyNumberFormat="1" applyFont="1" applyBorder="1" applyAlignment="1">
      <alignment horizontal="center" vertical="center"/>
    </xf>
    <xf numFmtId="177" fontId="11" fillId="0" borderId="2" xfId="0" applyNumberFormat="1" applyFont="1" applyBorder="1" applyAlignment="1">
      <alignment horizontal="center" vertical="center" shrinkToFit="1"/>
    </xf>
    <xf numFmtId="0" fontId="11" fillId="0" borderId="2" xfId="0" applyFont="1" applyBorder="1" applyAlignment="1">
      <alignment horizontal="center" vertical="center" shrinkToFit="1"/>
    </xf>
    <xf numFmtId="176" fontId="16" fillId="2" borderId="12" xfId="0" applyNumberFormat="1" applyFont="1" applyFill="1" applyBorder="1" applyAlignment="1" applyProtection="1">
      <alignment horizontal="center" vertical="center"/>
      <protection locked="0"/>
    </xf>
    <xf numFmtId="176" fontId="16" fillId="2" borderId="20" xfId="0" applyNumberFormat="1" applyFont="1" applyFill="1" applyBorder="1" applyAlignment="1" applyProtection="1">
      <alignment horizontal="center" vertical="center"/>
      <protection locked="0"/>
    </xf>
    <xf numFmtId="49" fontId="16" fillId="2" borderId="9" xfId="0" applyNumberFormat="1" applyFont="1" applyFill="1" applyBorder="1" applyAlignment="1" applyProtection="1">
      <alignment horizontal="left" vertical="center"/>
      <protection locked="0"/>
    </xf>
    <xf numFmtId="49" fontId="15" fillId="2" borderId="1" xfId="0" applyNumberFormat="1" applyFont="1" applyFill="1" applyBorder="1" applyAlignment="1" applyProtection="1">
      <alignment horizontal="center" vertical="center"/>
      <protection locked="0"/>
    </xf>
    <xf numFmtId="177" fontId="22" fillId="0" borderId="4" xfId="0" applyNumberFormat="1" applyFont="1" applyBorder="1" applyAlignment="1">
      <alignment horizontal="center" vertical="center"/>
    </xf>
    <xf numFmtId="177" fontId="22" fillId="0" borderId="7" xfId="0" applyNumberFormat="1" applyFont="1" applyBorder="1" applyAlignment="1">
      <alignment horizontal="center" vertical="center"/>
    </xf>
    <xf numFmtId="177" fontId="22" fillId="0" borderId="3" xfId="0" applyNumberFormat="1" applyFont="1" applyBorder="1" applyAlignment="1">
      <alignment horizontal="center" vertical="center"/>
    </xf>
    <xf numFmtId="177" fontId="6" fillId="0" borderId="1" xfId="0" applyNumberFormat="1" applyFont="1" applyBorder="1" applyAlignment="1">
      <alignment horizontal="center" vertical="center" shrinkToFit="1"/>
    </xf>
    <xf numFmtId="177" fontId="6" fillId="0" borderId="6"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 xfId="0" applyFont="1" applyBorder="1" applyAlignment="1">
      <alignment horizontal="center" vertical="center" shrinkToFit="1"/>
    </xf>
    <xf numFmtId="177" fontId="14" fillId="0" borderId="1" xfId="0" applyNumberFormat="1" applyFont="1" applyBorder="1" applyAlignment="1">
      <alignment horizontal="center" vertical="center"/>
    </xf>
    <xf numFmtId="177" fontId="14" fillId="0" borderId="2" xfId="0" applyNumberFormat="1" applyFont="1" applyBorder="1" applyAlignment="1">
      <alignment horizontal="center" vertical="center"/>
    </xf>
    <xf numFmtId="177" fontId="14" fillId="2" borderId="13" xfId="0" applyNumberFormat="1" applyFont="1" applyFill="1" applyBorder="1" applyAlignment="1" applyProtection="1">
      <alignment horizontal="center" vertical="center"/>
      <protection locked="0"/>
    </xf>
    <xf numFmtId="177" fontId="14" fillId="2" borderId="5" xfId="0" applyNumberFormat="1" applyFont="1" applyFill="1" applyBorder="1" applyAlignment="1" applyProtection="1">
      <alignment horizontal="center" vertical="center"/>
      <protection locked="0"/>
    </xf>
    <xf numFmtId="177" fontId="14" fillId="2" borderId="17" xfId="0" applyNumberFormat="1" applyFont="1" applyFill="1" applyBorder="1" applyAlignment="1" applyProtection="1">
      <alignment horizontal="center" vertical="center"/>
      <protection locked="0"/>
    </xf>
    <xf numFmtId="177" fontId="14" fillId="2" borderId="8" xfId="0" applyNumberFormat="1" applyFont="1" applyFill="1" applyBorder="1" applyAlignment="1" applyProtection="1">
      <alignment horizontal="center" vertical="center"/>
      <protection locked="0"/>
    </xf>
    <xf numFmtId="177" fontId="14" fillId="2" borderId="0" xfId="0" applyNumberFormat="1" applyFont="1" applyFill="1" applyBorder="1" applyAlignment="1" applyProtection="1">
      <alignment horizontal="center" vertical="center"/>
      <protection locked="0"/>
    </xf>
    <xf numFmtId="177" fontId="14" fillId="2" borderId="21" xfId="0" applyNumberFormat="1" applyFont="1" applyFill="1" applyBorder="1" applyAlignment="1" applyProtection="1">
      <alignment horizontal="center" vertical="center"/>
      <protection locked="0"/>
    </xf>
    <xf numFmtId="177" fontId="14" fillId="2" borderId="6" xfId="0" applyNumberFormat="1" applyFont="1" applyFill="1" applyBorder="1" applyAlignment="1" applyProtection="1">
      <alignment horizontal="center" vertical="center"/>
      <protection locked="0"/>
    </xf>
    <xf numFmtId="177" fontId="14" fillId="2" borderId="2"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49" fontId="20" fillId="2" borderId="1" xfId="0" applyNumberFormat="1" applyFont="1" applyFill="1" applyBorder="1" applyAlignment="1" applyProtection="1">
      <alignment horizontal="left" vertical="center"/>
      <protection locked="0"/>
    </xf>
    <xf numFmtId="49" fontId="20" fillId="2" borderId="6" xfId="0" applyNumberFormat="1" applyFont="1" applyFill="1" applyBorder="1" applyAlignment="1" applyProtection="1">
      <alignment horizontal="left"/>
      <protection locked="0"/>
    </xf>
    <xf numFmtId="49" fontId="20" fillId="2" borderId="2" xfId="0" applyNumberFormat="1" applyFont="1" applyFill="1" applyBorder="1" applyAlignment="1" applyProtection="1">
      <alignment horizontal="left"/>
      <protection locked="0"/>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6" fillId="0" borderId="12" xfId="0" applyFont="1" applyBorder="1" applyAlignment="1">
      <alignment horizontal="center" vertical="center"/>
    </xf>
    <xf numFmtId="0" fontId="6" fillId="0" borderId="16" xfId="0" applyFont="1" applyBorder="1" applyAlignment="1">
      <alignment horizontal="center" vertical="center"/>
    </xf>
    <xf numFmtId="179" fontId="6" fillId="2" borderId="1" xfId="0" applyNumberFormat="1" applyFont="1" applyFill="1" applyBorder="1" applyAlignment="1" applyProtection="1">
      <alignment horizontal="center" vertical="center" shrinkToFit="1"/>
      <protection locked="0"/>
    </xf>
    <xf numFmtId="179" fontId="6" fillId="2" borderId="2" xfId="0" applyNumberFormat="1" applyFont="1" applyFill="1" applyBorder="1" applyAlignment="1" applyProtection="1">
      <alignment horizontal="center" vertical="center" shrinkToFit="1"/>
      <protection locked="0"/>
    </xf>
    <xf numFmtId="179" fontId="6" fillId="2" borderId="1" xfId="0" applyNumberFormat="1" applyFont="1" applyFill="1" applyBorder="1" applyAlignment="1" applyProtection="1">
      <alignment horizontal="center" vertical="center"/>
      <protection locked="0"/>
    </xf>
    <xf numFmtId="179" fontId="6" fillId="2" borderId="6" xfId="0" applyNumberFormat="1" applyFont="1" applyFill="1" applyBorder="1" applyAlignment="1" applyProtection="1">
      <alignment horizontal="center" vertical="center"/>
      <protection locked="0"/>
    </xf>
    <xf numFmtId="179" fontId="20" fillId="2" borderId="6" xfId="0" applyNumberFormat="1" applyFont="1" applyFill="1" applyBorder="1" applyAlignment="1" applyProtection="1">
      <alignment horizontal="center" vertical="center"/>
      <protection locked="0"/>
    </xf>
    <xf numFmtId="179" fontId="20" fillId="2" borderId="2" xfId="0" applyNumberFormat="1" applyFont="1" applyFill="1" applyBorder="1" applyAlignment="1" applyProtection="1">
      <alignment horizontal="center" vertical="center"/>
      <protection locked="0"/>
    </xf>
    <xf numFmtId="0" fontId="6" fillId="0" borderId="9" xfId="0" applyFont="1" applyBorder="1" applyAlignment="1">
      <alignment horizontal="center" vertical="center" shrinkToFit="1"/>
    </xf>
    <xf numFmtId="177" fontId="6" fillId="0" borderId="9" xfId="0" applyNumberFormat="1" applyFont="1" applyBorder="1" applyAlignment="1">
      <alignment horizontal="center" shrinkToFit="1"/>
    </xf>
    <xf numFmtId="0" fontId="3" fillId="0" borderId="9" xfId="0" applyFont="1" applyBorder="1" applyAlignment="1">
      <alignment horizontal="center" vertical="center" shrinkToFit="1"/>
    </xf>
    <xf numFmtId="177" fontId="6" fillId="0" borderId="2" xfId="0" applyNumberFormat="1" applyFont="1" applyBorder="1" applyAlignment="1">
      <alignment horizontal="center" vertical="center" shrinkToFi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176" fontId="13" fillId="0" borderId="12" xfId="0" applyNumberFormat="1" applyFont="1" applyBorder="1" applyAlignment="1">
      <alignment horizontal="center" vertical="center"/>
    </xf>
    <xf numFmtId="176" fontId="13" fillId="0" borderId="20" xfId="0" applyNumberFormat="1" applyFont="1" applyBorder="1" applyAlignment="1">
      <alignment horizontal="center" vertical="center"/>
    </xf>
    <xf numFmtId="176" fontId="13" fillId="0" borderId="16" xfId="0" applyNumberFormat="1" applyFont="1" applyBorder="1" applyAlignment="1">
      <alignment horizontal="center" vertical="center"/>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49" fontId="20" fillId="2" borderId="6" xfId="0" applyNumberFormat="1" applyFont="1" applyFill="1" applyBorder="1" applyAlignment="1" applyProtection="1">
      <alignment horizontal="left" vertical="center" wrapText="1"/>
      <protection locked="0"/>
    </xf>
    <xf numFmtId="49" fontId="20" fillId="2" borderId="6" xfId="0" applyNumberFormat="1" applyFont="1" applyFill="1" applyBorder="1" applyAlignment="1" applyProtection="1">
      <alignment horizontal="left" wrapText="1"/>
      <protection locked="0"/>
    </xf>
    <xf numFmtId="49" fontId="20" fillId="2" borderId="2" xfId="0" applyNumberFormat="1" applyFont="1" applyFill="1" applyBorder="1" applyAlignment="1" applyProtection="1">
      <alignment horizontal="left" wrapText="1"/>
      <protection locked="0"/>
    </xf>
    <xf numFmtId="0" fontId="10" fillId="2" borderId="12"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6" fillId="0" borderId="12" xfId="0" applyFont="1" applyBorder="1" applyAlignment="1">
      <alignment horizontal="left" vertical="center"/>
    </xf>
    <xf numFmtId="0" fontId="6" fillId="0" borderId="16" xfId="0" applyFont="1" applyBorder="1" applyAlignment="1">
      <alignment horizontal="left" vertical="center"/>
    </xf>
    <xf numFmtId="49" fontId="10" fillId="2" borderId="1"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center" vertical="center"/>
      <protection locked="0"/>
    </xf>
    <xf numFmtId="49" fontId="20" fillId="2" borderId="6" xfId="0" applyNumberFormat="1" applyFont="1" applyFill="1" applyBorder="1" applyAlignment="1" applyProtection="1">
      <alignment horizontal="center" vertical="center"/>
      <protection locked="0"/>
    </xf>
    <xf numFmtId="177" fontId="22" fillId="0" borderId="1" xfId="0" applyNumberFormat="1" applyFont="1" applyBorder="1" applyAlignment="1">
      <alignment horizontal="center"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4" fillId="0" borderId="21"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177" fontId="14" fillId="0" borderId="12" xfId="0" applyNumberFormat="1" applyFont="1" applyBorder="1" applyAlignment="1">
      <alignment horizontal="center" vertical="center"/>
    </xf>
    <xf numFmtId="177" fontId="14" fillId="0" borderId="20" xfId="0" applyNumberFormat="1" applyFont="1" applyBorder="1" applyAlignment="1">
      <alignment horizontal="center" vertical="center"/>
    </xf>
    <xf numFmtId="177" fontId="14" fillId="0" borderId="16" xfId="0" applyNumberFormat="1"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xf numFmtId="0" fontId="3" fillId="0" borderId="2" xfId="0" applyFont="1" applyBorder="1" applyAlignment="1"/>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6" fillId="2" borderId="1"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0" borderId="2" xfId="0" applyFont="1" applyBorder="1" applyAlignment="1">
      <alignment vertical="center" wrapText="1"/>
    </xf>
    <xf numFmtId="49" fontId="15" fillId="2" borderId="1" xfId="0" applyNumberFormat="1" applyFont="1" applyFill="1" applyBorder="1" applyAlignment="1" applyProtection="1">
      <alignment horizontal="left" vertical="center"/>
      <protection locked="0"/>
    </xf>
    <xf numFmtId="49" fontId="15" fillId="2" borderId="6" xfId="0" applyNumberFormat="1" applyFont="1" applyFill="1" applyBorder="1" applyAlignment="1" applyProtection="1">
      <alignment horizontal="left" vertical="center"/>
      <protection locked="0"/>
    </xf>
    <xf numFmtId="49" fontId="15" fillId="2" borderId="2" xfId="0" applyNumberFormat="1" applyFont="1" applyFill="1" applyBorder="1" applyAlignment="1" applyProtection="1">
      <alignment horizontal="left" vertical="center"/>
      <protection locked="0"/>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49" fontId="15" fillId="2" borderId="1" xfId="0" applyNumberFormat="1" applyFont="1" applyFill="1" applyBorder="1" applyAlignment="1" applyProtection="1">
      <alignment horizontal="center" vertical="center"/>
      <protection locked="0"/>
    </xf>
    <xf numFmtId="49" fontId="15" fillId="2" borderId="2" xfId="0" applyNumberFormat="1" applyFont="1" applyFill="1" applyBorder="1" applyAlignment="1" applyProtection="1">
      <alignment horizontal="center" vertical="center"/>
      <protection locked="0"/>
    </xf>
    <xf numFmtId="176" fontId="15" fillId="0" borderId="1" xfId="0" applyNumberFormat="1" applyFont="1" applyBorder="1" applyAlignment="1">
      <alignment horizontal="center" vertical="center" shrinkToFit="1"/>
    </xf>
    <xf numFmtId="176" fontId="15" fillId="0" borderId="2" xfId="0" applyNumberFormat="1" applyFont="1" applyBorder="1" applyAlignment="1">
      <alignment horizontal="center" vertical="center" shrinkToFit="1"/>
    </xf>
    <xf numFmtId="49" fontId="16" fillId="2" borderId="1" xfId="0" applyNumberFormat="1" applyFont="1" applyFill="1" applyBorder="1" applyAlignment="1" applyProtection="1">
      <alignment horizontal="left" vertical="center"/>
      <protection locked="0"/>
    </xf>
    <xf numFmtId="49" fontId="16" fillId="2" borderId="2" xfId="0" applyNumberFormat="1" applyFont="1" applyFill="1" applyBorder="1" applyAlignment="1" applyProtection="1">
      <alignment horizontal="left" vertical="center"/>
      <protection locked="0"/>
    </xf>
    <xf numFmtId="0" fontId="21" fillId="0" borderId="13" xfId="0" applyFont="1" applyBorder="1" applyAlignment="1">
      <alignment horizontal="center" vertical="center" shrinkToFit="1"/>
    </xf>
    <xf numFmtId="0" fontId="21" fillId="0" borderId="0" xfId="0" applyFont="1" applyBorder="1" applyAlignment="1">
      <alignment horizontal="center" vertical="center" shrinkToFi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7" fillId="0" borderId="0" xfId="0" applyFont="1" applyAlignment="1">
      <alignment horizontal="center" vertical="center"/>
    </xf>
    <xf numFmtId="0" fontId="16" fillId="0" borderId="4" xfId="0" applyFont="1" applyBorder="1" applyAlignment="1">
      <alignment horizontal="left" vertical="center" wrapText="1"/>
    </xf>
    <xf numFmtId="0" fontId="16" fillId="0" borderId="13" xfId="0" applyFont="1" applyBorder="1" applyAlignment="1">
      <alignment horizontal="left" vertical="center" wrapText="1"/>
    </xf>
    <xf numFmtId="0" fontId="16" fillId="0" borderId="5"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21" xfId="0" applyFont="1" applyBorder="1" applyAlignment="1">
      <alignment horizontal="left" vertical="center" wrapText="1"/>
    </xf>
    <xf numFmtId="0" fontId="16" fillId="0" borderId="7" xfId="0" applyFont="1" applyBorder="1" applyAlignment="1">
      <alignment horizontal="left" vertical="center" wrapText="1"/>
    </xf>
    <xf numFmtId="0" fontId="16" fillId="0" borderId="17" xfId="0" applyFont="1" applyBorder="1" applyAlignment="1">
      <alignment horizontal="left" vertical="center" wrapText="1"/>
    </xf>
    <xf numFmtId="0" fontId="16" fillId="0" borderId="8" xfId="0" applyFont="1" applyBorder="1" applyAlignment="1">
      <alignment horizontal="lef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14" fontId="16" fillId="2" borderId="12" xfId="0" applyNumberFormat="1" applyFont="1" applyFill="1" applyBorder="1" applyAlignment="1" applyProtection="1">
      <alignment horizontal="center" vertical="center" wrapText="1"/>
      <protection locked="0"/>
    </xf>
    <xf numFmtId="14" fontId="16" fillId="2" borderId="16" xfId="0" applyNumberFormat="1" applyFont="1" applyFill="1" applyBorder="1" applyAlignment="1" applyProtection="1">
      <alignment horizontal="center" vertical="center" wrapText="1"/>
      <protection locked="0"/>
    </xf>
    <xf numFmtId="0" fontId="16" fillId="0" borderId="12" xfId="0" applyFont="1" applyBorder="1" applyAlignment="1">
      <alignment horizontal="left" vertical="center" wrapText="1"/>
    </xf>
    <xf numFmtId="0" fontId="16" fillId="0" borderId="20" xfId="0" applyFont="1" applyBorder="1" applyAlignment="1">
      <alignment horizontal="left" vertical="center" wrapText="1"/>
    </xf>
    <xf numFmtId="0" fontId="16" fillId="0" borderId="16" xfId="0" applyFont="1" applyBorder="1" applyAlignment="1">
      <alignment horizontal="left" vertical="center" wrapText="1"/>
    </xf>
    <xf numFmtId="176" fontId="16" fillId="0" borderId="12" xfId="0" applyNumberFormat="1" applyFont="1" applyBorder="1" applyAlignment="1">
      <alignment horizontal="center" vertical="center"/>
    </xf>
    <xf numFmtId="176" fontId="16" fillId="0" borderId="20" xfId="0" applyNumberFormat="1" applyFont="1" applyBorder="1" applyAlignment="1">
      <alignment horizontal="center" vertical="center"/>
    </xf>
    <xf numFmtId="176" fontId="16" fillId="0" borderId="16" xfId="0" applyNumberFormat="1" applyFont="1" applyBorder="1" applyAlignment="1">
      <alignment horizontal="center" vertical="center"/>
    </xf>
    <xf numFmtId="176" fontId="16" fillId="2" borderId="12" xfId="0" applyNumberFormat="1" applyFont="1" applyFill="1" applyBorder="1" applyAlignment="1" applyProtection="1">
      <alignment horizontal="center" vertical="center"/>
      <protection locked="0"/>
    </xf>
    <xf numFmtId="176" fontId="16" fillId="2" borderId="20" xfId="0" applyNumberFormat="1" applyFont="1" applyFill="1" applyBorder="1" applyAlignment="1" applyProtection="1">
      <alignment horizontal="center" vertical="center"/>
      <protection locked="0"/>
    </xf>
    <xf numFmtId="176" fontId="16" fillId="2" borderId="16" xfId="0" applyNumberFormat="1" applyFont="1" applyFill="1" applyBorder="1" applyAlignment="1" applyProtection="1">
      <alignment horizontal="center" vertical="center"/>
      <protection locked="0"/>
    </xf>
    <xf numFmtId="14" fontId="16" fillId="2" borderId="20" xfId="0" applyNumberFormat="1" applyFont="1" applyFill="1" applyBorder="1" applyAlignment="1" applyProtection="1">
      <alignment horizontal="center" vertical="center" wrapText="1"/>
      <protection locked="0"/>
    </xf>
    <xf numFmtId="49" fontId="16" fillId="2" borderId="12" xfId="0" applyNumberFormat="1" applyFont="1" applyFill="1" applyBorder="1" applyAlignment="1" applyProtection="1">
      <alignment horizontal="left" vertical="center"/>
      <protection locked="0"/>
    </xf>
    <xf numFmtId="49" fontId="16" fillId="2" borderId="16" xfId="0" applyNumberFormat="1" applyFont="1" applyFill="1" applyBorder="1" applyAlignment="1" applyProtection="1">
      <alignment horizontal="left" vertical="center"/>
      <protection locked="0"/>
    </xf>
    <xf numFmtId="49" fontId="16" fillId="2" borderId="4" xfId="0" applyNumberFormat="1" applyFont="1" applyFill="1" applyBorder="1" applyAlignment="1" applyProtection="1">
      <alignment horizontal="left" vertical="center"/>
      <protection locked="0"/>
    </xf>
    <xf numFmtId="49" fontId="16" fillId="2" borderId="5" xfId="0" applyNumberFormat="1" applyFont="1" applyFill="1" applyBorder="1" applyAlignment="1" applyProtection="1">
      <alignment horizontal="left" vertical="center"/>
      <protection locked="0"/>
    </xf>
    <xf numFmtId="49" fontId="16" fillId="2" borderId="3" xfId="0" applyNumberFormat="1" applyFont="1" applyFill="1" applyBorder="1" applyAlignment="1" applyProtection="1">
      <alignment horizontal="left" vertical="center"/>
      <protection locked="0"/>
    </xf>
    <xf numFmtId="49" fontId="16" fillId="2" borderId="21" xfId="0" applyNumberFormat="1" applyFont="1" applyFill="1" applyBorder="1" applyAlignment="1" applyProtection="1">
      <alignment horizontal="left" vertical="center"/>
      <protection locked="0"/>
    </xf>
    <xf numFmtId="49" fontId="16" fillId="2" borderId="7" xfId="0" applyNumberFormat="1" applyFont="1" applyFill="1" applyBorder="1" applyAlignment="1" applyProtection="1">
      <alignment horizontal="left" vertical="center"/>
      <protection locked="0"/>
    </xf>
    <xf numFmtId="49" fontId="16" fillId="2" borderId="8" xfId="0" applyNumberFormat="1" applyFont="1" applyFill="1" applyBorder="1" applyAlignment="1" applyProtection="1">
      <alignment horizontal="left" vertical="center"/>
      <protection locked="0"/>
    </xf>
    <xf numFmtId="49" fontId="16" fillId="2" borderId="20" xfId="0" applyNumberFormat="1" applyFont="1" applyFill="1" applyBorder="1" applyAlignment="1" applyProtection="1">
      <alignment horizontal="left" vertical="center"/>
      <protection locked="0"/>
    </xf>
    <xf numFmtId="49" fontId="16" fillId="2" borderId="1" xfId="0" applyNumberFormat="1" applyFont="1" applyFill="1" applyBorder="1" applyAlignment="1" applyProtection="1">
      <alignment horizontal="left" vertical="center" wrapText="1"/>
      <protection locked="0"/>
    </xf>
    <xf numFmtId="49" fontId="16" fillId="2" borderId="2" xfId="0" applyNumberFormat="1" applyFont="1" applyFill="1" applyBorder="1" applyAlignment="1" applyProtection="1">
      <alignment horizontal="left" vertical="center" wrapText="1"/>
      <protection locked="0"/>
    </xf>
    <xf numFmtId="49" fontId="16" fillId="2" borderId="4" xfId="0" applyNumberFormat="1" applyFont="1" applyFill="1" applyBorder="1" applyAlignment="1" applyProtection="1">
      <alignment horizontal="left" vertical="center" wrapText="1"/>
      <protection locked="0"/>
    </xf>
    <xf numFmtId="49" fontId="16" fillId="2" borderId="5" xfId="0" applyNumberFormat="1" applyFont="1" applyFill="1" applyBorder="1" applyAlignment="1" applyProtection="1">
      <alignment horizontal="left" vertical="center" wrapText="1"/>
      <protection locked="0"/>
    </xf>
    <xf numFmtId="49" fontId="16" fillId="2" borderId="7" xfId="0" applyNumberFormat="1" applyFont="1" applyFill="1" applyBorder="1" applyAlignment="1" applyProtection="1">
      <alignment horizontal="left" vertical="center" wrapText="1"/>
      <protection locked="0"/>
    </xf>
    <xf numFmtId="49" fontId="16" fillId="2" borderId="8" xfId="0" applyNumberFormat="1" applyFont="1" applyFill="1" applyBorder="1" applyAlignment="1" applyProtection="1">
      <alignment horizontal="left" vertical="center" wrapText="1"/>
      <protection locked="0"/>
    </xf>
    <xf numFmtId="0" fontId="21" fillId="0" borderId="0" xfId="0" applyFont="1" applyAlignment="1">
      <alignment horizontal="center" vertical="center" shrinkToFit="1"/>
    </xf>
    <xf numFmtId="0" fontId="16" fillId="0" borderId="12" xfId="0" applyFont="1" applyBorder="1" applyAlignment="1">
      <alignment vertical="center" wrapText="1"/>
    </xf>
    <xf numFmtId="0" fontId="16" fillId="0" borderId="16" xfId="0" applyFont="1" applyBorder="1" applyAlignment="1">
      <alignment vertical="center" wrapText="1"/>
    </xf>
    <xf numFmtId="49" fontId="16" fillId="2" borderId="12" xfId="0" applyNumberFormat="1" applyFont="1" applyFill="1" applyBorder="1" applyAlignment="1" applyProtection="1">
      <alignment horizontal="left" vertical="center" wrapText="1"/>
      <protection locked="0"/>
    </xf>
    <xf numFmtId="49" fontId="16" fillId="2" borderId="16" xfId="0" applyNumberFormat="1" applyFont="1" applyFill="1" applyBorder="1" applyAlignment="1" applyProtection="1">
      <alignment horizontal="left" vertical="center" wrapText="1"/>
      <protection locked="0"/>
    </xf>
    <xf numFmtId="49" fontId="16" fillId="2" borderId="20" xfId="0" applyNumberFormat="1" applyFont="1" applyFill="1" applyBorder="1" applyAlignment="1" applyProtection="1">
      <alignment horizontal="left" vertical="center" wrapText="1"/>
      <protection locked="0"/>
    </xf>
    <xf numFmtId="49" fontId="16" fillId="2" borderId="3" xfId="0" applyNumberFormat="1" applyFont="1" applyFill="1" applyBorder="1" applyAlignment="1" applyProtection="1">
      <alignment horizontal="left" vertical="center" wrapText="1"/>
      <protection locked="0"/>
    </xf>
    <xf numFmtId="49" fontId="16" fillId="2" borderId="21" xfId="0" applyNumberFormat="1" applyFont="1" applyFill="1" applyBorder="1" applyAlignment="1" applyProtection="1">
      <alignment horizontal="left" vertical="center" wrapText="1"/>
      <protection locked="0"/>
    </xf>
    <xf numFmtId="0" fontId="16" fillId="0" borderId="9" xfId="0" applyFont="1" applyBorder="1" applyAlignment="1">
      <alignment horizontal="center" vertical="center" wrapText="1"/>
    </xf>
    <xf numFmtId="0" fontId="16" fillId="0" borderId="0" xfId="0" applyFont="1" applyAlignment="1">
      <alignment horizontal="left" vertical="center"/>
    </xf>
    <xf numFmtId="0" fontId="16" fillId="0" borderId="9" xfId="0" applyFont="1" applyBorder="1" applyAlignment="1">
      <alignment horizontal="center" vertical="center"/>
    </xf>
    <xf numFmtId="0" fontId="16" fillId="0" borderId="20"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tabSelected="1" view="pageLayout" zoomScaleNormal="100" workbookViewId="0">
      <selection activeCell="C4" sqref="C4:D4"/>
    </sheetView>
  </sheetViews>
  <sheetFormatPr defaultRowHeight="11.25"/>
  <cols>
    <col min="1" max="1" width="19.625" style="1" customWidth="1"/>
    <col min="2" max="2" width="3.125" style="1" customWidth="1"/>
    <col min="3" max="3" width="34.375" style="1" customWidth="1"/>
    <col min="4" max="4" width="3.125" style="1" customWidth="1"/>
    <col min="5" max="6" width="8.125" style="1" customWidth="1"/>
    <col min="7" max="7" width="3.125" style="1" customWidth="1"/>
    <col min="8" max="8" width="5.625" style="1" customWidth="1"/>
    <col min="9" max="9" width="2.125" style="1" customWidth="1"/>
    <col min="10" max="10" width="3.125" style="1" customWidth="1"/>
    <col min="11" max="11" width="5.625" style="1" customWidth="1"/>
    <col min="12" max="12" width="2.125" style="1" customWidth="1"/>
    <col min="13" max="16384" width="9" style="1"/>
  </cols>
  <sheetData>
    <row r="1" spans="1:12" ht="14.25">
      <c r="A1" s="185" t="s">
        <v>78</v>
      </c>
      <c r="B1" s="185"/>
      <c r="C1" s="185"/>
      <c r="D1" s="185"/>
      <c r="E1" s="185"/>
      <c r="F1" s="185"/>
      <c r="G1" s="185"/>
      <c r="H1" s="185"/>
      <c r="I1" s="185"/>
      <c r="J1" s="185"/>
      <c r="K1" s="185"/>
      <c r="L1" s="185"/>
    </row>
    <row r="2" spans="1:12" ht="6" customHeight="1">
      <c r="A2" s="49"/>
      <c r="B2" s="49"/>
      <c r="C2" s="49"/>
      <c r="D2" s="49"/>
      <c r="E2" s="49"/>
      <c r="F2" s="49"/>
      <c r="G2" s="49"/>
      <c r="H2" s="49"/>
      <c r="I2" s="88"/>
      <c r="J2" s="49"/>
      <c r="K2" s="49"/>
    </row>
    <row r="3" spans="1:12" ht="11.25" customHeight="1">
      <c r="A3" s="186" t="s">
        <v>0</v>
      </c>
      <c r="B3" s="187"/>
      <c r="C3" s="188" t="s">
        <v>79</v>
      </c>
      <c r="D3" s="189"/>
      <c r="E3" s="190" t="s">
        <v>1</v>
      </c>
      <c r="F3" s="191"/>
      <c r="G3" s="191"/>
      <c r="H3" s="191"/>
      <c r="I3" s="191"/>
      <c r="J3" s="191"/>
      <c r="K3" s="191"/>
      <c r="L3" s="191"/>
    </row>
    <row r="4" spans="1:12" ht="11.25" customHeight="1">
      <c r="A4" s="186" t="s">
        <v>2</v>
      </c>
      <c r="B4" s="187"/>
      <c r="C4" s="192"/>
      <c r="D4" s="193"/>
      <c r="E4" s="190"/>
      <c r="F4" s="191"/>
      <c r="G4" s="191"/>
      <c r="H4" s="191"/>
      <c r="I4" s="191"/>
      <c r="J4" s="191"/>
      <c r="K4" s="191"/>
      <c r="L4" s="191"/>
    </row>
    <row r="5" spans="1:12" ht="22.5" customHeight="1">
      <c r="A5" s="194" t="s">
        <v>3</v>
      </c>
      <c r="B5" s="195"/>
      <c r="C5" s="2"/>
      <c r="D5" s="3" t="s">
        <v>4</v>
      </c>
      <c r="E5" s="190"/>
      <c r="F5" s="191"/>
      <c r="G5" s="191"/>
      <c r="H5" s="191"/>
      <c r="I5" s="191"/>
      <c r="J5" s="191"/>
      <c r="K5" s="191"/>
      <c r="L5" s="191"/>
    </row>
    <row r="6" spans="1:12" ht="6" customHeight="1"/>
    <row r="7" spans="1:12" s="25" customFormat="1" ht="19.5" customHeight="1">
      <c r="A7" s="174" t="s">
        <v>50</v>
      </c>
      <c r="B7" s="175"/>
      <c r="C7" s="178" t="s">
        <v>51</v>
      </c>
      <c r="D7" s="118"/>
      <c r="E7" s="178" t="s">
        <v>7</v>
      </c>
      <c r="F7" s="179"/>
      <c r="G7" s="116" t="s">
        <v>8</v>
      </c>
      <c r="H7" s="117"/>
      <c r="I7" s="117"/>
      <c r="J7" s="117"/>
      <c r="K7" s="117"/>
      <c r="L7" s="118"/>
    </row>
    <row r="8" spans="1:12" s="25" customFormat="1" ht="10.5">
      <c r="A8" s="176"/>
      <c r="B8" s="177"/>
      <c r="C8" s="116"/>
      <c r="D8" s="118"/>
      <c r="E8" s="47" t="s">
        <v>9</v>
      </c>
      <c r="F8" s="18" t="s">
        <v>10</v>
      </c>
      <c r="G8" s="116" t="s">
        <v>9</v>
      </c>
      <c r="H8" s="117"/>
      <c r="I8" s="118"/>
      <c r="J8" s="116" t="s">
        <v>10</v>
      </c>
      <c r="K8" s="117"/>
      <c r="L8" s="118"/>
    </row>
    <row r="9" spans="1:12" s="25" customFormat="1" ht="10.5">
      <c r="A9" s="164" t="s">
        <v>52</v>
      </c>
      <c r="B9" s="165"/>
      <c r="C9" s="162" t="s">
        <v>53</v>
      </c>
      <c r="D9" s="163"/>
      <c r="E9" s="182">
        <v>1</v>
      </c>
      <c r="F9" s="182"/>
      <c r="G9" s="98" t="str">
        <f>IF(E9&gt;H9,"*","")</f>
        <v>*</v>
      </c>
      <c r="H9" s="108"/>
      <c r="I9" s="109"/>
      <c r="J9" s="161" t="str">
        <f>IF(F9&gt;K9,"*","")</f>
        <v/>
      </c>
      <c r="K9" s="114"/>
      <c r="L9" s="115"/>
    </row>
    <row r="10" spans="1:12" s="25" customFormat="1" ht="10.5">
      <c r="A10" s="168"/>
      <c r="B10" s="169"/>
      <c r="C10" s="170" t="s">
        <v>54</v>
      </c>
      <c r="D10" s="171"/>
      <c r="E10" s="184"/>
      <c r="F10" s="184"/>
      <c r="G10" s="99"/>
      <c r="H10" s="110"/>
      <c r="I10" s="111"/>
      <c r="J10" s="161"/>
      <c r="K10" s="114"/>
      <c r="L10" s="115"/>
    </row>
    <row r="11" spans="1:12" s="25" customFormat="1" ht="10.5">
      <c r="A11" s="164" t="s">
        <v>55</v>
      </c>
      <c r="B11" s="165"/>
      <c r="C11" s="162" t="s">
        <v>56</v>
      </c>
      <c r="D11" s="163"/>
      <c r="E11" s="182">
        <v>3</v>
      </c>
      <c r="F11" s="182"/>
      <c r="G11" s="98" t="str">
        <f>IF(E11&gt;H11,"*","")</f>
        <v>*</v>
      </c>
      <c r="H11" s="108"/>
      <c r="I11" s="109"/>
      <c r="J11" s="161" t="str">
        <f>IF(F11&gt;K11,"*","")</f>
        <v/>
      </c>
      <c r="K11" s="114"/>
      <c r="L11" s="115"/>
    </row>
    <row r="12" spans="1:12" s="25" customFormat="1" ht="10.5">
      <c r="A12" s="166"/>
      <c r="B12" s="167"/>
      <c r="C12" s="180" t="s">
        <v>57</v>
      </c>
      <c r="D12" s="181"/>
      <c r="E12" s="183"/>
      <c r="F12" s="183"/>
      <c r="G12" s="100"/>
      <c r="H12" s="112"/>
      <c r="I12" s="113"/>
      <c r="J12" s="161"/>
      <c r="K12" s="114"/>
      <c r="L12" s="115"/>
    </row>
    <row r="13" spans="1:12" s="25" customFormat="1" ht="10.5">
      <c r="A13" s="166"/>
      <c r="B13" s="167"/>
      <c r="C13" s="180" t="s">
        <v>58</v>
      </c>
      <c r="D13" s="181"/>
      <c r="E13" s="183"/>
      <c r="F13" s="183"/>
      <c r="G13" s="100"/>
      <c r="H13" s="112"/>
      <c r="I13" s="113"/>
      <c r="J13" s="161"/>
      <c r="K13" s="114"/>
      <c r="L13" s="115"/>
    </row>
    <row r="14" spans="1:12" s="25" customFormat="1" ht="21.75" customHeight="1">
      <c r="A14" s="166"/>
      <c r="B14" s="167"/>
      <c r="C14" s="180" t="s">
        <v>59</v>
      </c>
      <c r="D14" s="181"/>
      <c r="E14" s="183"/>
      <c r="F14" s="183"/>
      <c r="G14" s="100"/>
      <c r="H14" s="112"/>
      <c r="I14" s="113"/>
      <c r="J14" s="161"/>
      <c r="K14" s="114"/>
      <c r="L14" s="115"/>
    </row>
    <row r="15" spans="1:12" s="25" customFormat="1" ht="10.5">
      <c r="A15" s="166"/>
      <c r="B15" s="167"/>
      <c r="C15" s="180" t="s">
        <v>60</v>
      </c>
      <c r="D15" s="181"/>
      <c r="E15" s="183"/>
      <c r="F15" s="183"/>
      <c r="G15" s="100"/>
      <c r="H15" s="112"/>
      <c r="I15" s="113"/>
      <c r="J15" s="161"/>
      <c r="K15" s="114"/>
      <c r="L15" s="115"/>
    </row>
    <row r="16" spans="1:12" s="25" customFormat="1" ht="10.5">
      <c r="A16" s="166"/>
      <c r="B16" s="167"/>
      <c r="C16" s="180" t="s">
        <v>61</v>
      </c>
      <c r="D16" s="181"/>
      <c r="E16" s="183"/>
      <c r="F16" s="183"/>
      <c r="G16" s="100"/>
      <c r="H16" s="112"/>
      <c r="I16" s="113"/>
      <c r="J16" s="161"/>
      <c r="K16" s="114"/>
      <c r="L16" s="115"/>
    </row>
    <row r="17" spans="1:12" s="25" customFormat="1" ht="10.5">
      <c r="A17" s="168"/>
      <c r="B17" s="169"/>
      <c r="C17" s="170" t="s">
        <v>62</v>
      </c>
      <c r="D17" s="171"/>
      <c r="E17" s="184"/>
      <c r="F17" s="184"/>
      <c r="G17" s="99"/>
      <c r="H17" s="110"/>
      <c r="I17" s="111"/>
      <c r="J17" s="161"/>
      <c r="K17" s="114"/>
      <c r="L17" s="115"/>
    </row>
    <row r="18" spans="1:12" s="25" customFormat="1" ht="10.5">
      <c r="A18" s="172" t="s">
        <v>63</v>
      </c>
      <c r="B18" s="173"/>
      <c r="C18" s="172" t="s">
        <v>64</v>
      </c>
      <c r="D18" s="173"/>
      <c r="E18" s="48">
        <v>4</v>
      </c>
      <c r="F18" s="19"/>
      <c r="G18" s="90" t="str">
        <f>IF(E18&gt;H18,"*","")</f>
        <v>*</v>
      </c>
      <c r="H18" s="114"/>
      <c r="I18" s="115"/>
      <c r="J18" s="90" t="str">
        <f>IF(F18&gt;K18,"*","")</f>
        <v/>
      </c>
      <c r="K18" s="114"/>
      <c r="L18" s="115"/>
    </row>
    <row r="19" spans="1:12" s="25" customFormat="1" ht="10.5">
      <c r="A19" s="20"/>
      <c r="B19" s="20"/>
      <c r="C19" s="20"/>
      <c r="D19" s="20"/>
      <c r="E19" s="21"/>
      <c r="F19" s="22" t="s">
        <v>11</v>
      </c>
      <c r="G19" s="19" t="s">
        <v>66</v>
      </c>
      <c r="H19" s="106">
        <f>SUM(H9:H18)</f>
        <v>0</v>
      </c>
      <c r="I19" s="107"/>
      <c r="J19" s="19" t="s">
        <v>73</v>
      </c>
      <c r="K19" s="106">
        <f>SUM(K9:L18)</f>
        <v>0</v>
      </c>
      <c r="L19" s="107"/>
    </row>
    <row r="20" spans="1:12" s="25" customFormat="1" ht="6" customHeight="1">
      <c r="A20" s="20"/>
      <c r="B20" s="20"/>
      <c r="C20" s="20"/>
      <c r="D20" s="20"/>
      <c r="E20" s="20"/>
      <c r="F20" s="23"/>
      <c r="G20" s="24"/>
      <c r="H20" s="24"/>
      <c r="I20" s="24"/>
      <c r="J20" s="24"/>
      <c r="K20" s="24"/>
    </row>
    <row r="21" spans="1:12" s="25" customFormat="1" ht="20.25" customHeight="1">
      <c r="A21" s="174" t="s">
        <v>80</v>
      </c>
      <c r="B21" s="175"/>
      <c r="C21" s="178" t="s">
        <v>81</v>
      </c>
      <c r="D21" s="118"/>
      <c r="E21" s="178" t="s">
        <v>7</v>
      </c>
      <c r="F21" s="179"/>
      <c r="G21" s="116" t="s">
        <v>8</v>
      </c>
      <c r="H21" s="117"/>
      <c r="I21" s="117"/>
      <c r="J21" s="117"/>
      <c r="K21" s="117"/>
      <c r="L21" s="118"/>
    </row>
    <row r="22" spans="1:12" s="25" customFormat="1" ht="10.5">
      <c r="A22" s="176"/>
      <c r="B22" s="177"/>
      <c r="C22" s="116"/>
      <c r="D22" s="118"/>
      <c r="E22" s="47" t="s">
        <v>9</v>
      </c>
      <c r="F22" s="18" t="s">
        <v>10</v>
      </c>
      <c r="G22" s="116" t="s">
        <v>9</v>
      </c>
      <c r="H22" s="117"/>
      <c r="I22" s="118"/>
      <c r="J22" s="116" t="s">
        <v>10</v>
      </c>
      <c r="K22" s="117"/>
      <c r="L22" s="118"/>
    </row>
    <row r="23" spans="1:12" s="41" customFormat="1" ht="10.5">
      <c r="A23" s="122" t="s">
        <v>82</v>
      </c>
      <c r="B23" s="123"/>
      <c r="C23" s="136" t="s">
        <v>83</v>
      </c>
      <c r="D23" s="137"/>
      <c r="E23" s="42">
        <v>0.5</v>
      </c>
      <c r="F23" s="42"/>
      <c r="G23" s="91" t="str">
        <f>IF(E23&gt;H23,"*","")</f>
        <v>*</v>
      </c>
      <c r="H23" s="114"/>
      <c r="I23" s="115"/>
      <c r="J23" s="91" t="str">
        <f>IF(F23&gt;K23,"*","")</f>
        <v/>
      </c>
      <c r="K23" s="114"/>
      <c r="L23" s="115"/>
    </row>
    <row r="24" spans="1:12" s="41" customFormat="1" ht="10.5">
      <c r="A24" s="122" t="s">
        <v>84</v>
      </c>
      <c r="B24" s="123"/>
      <c r="C24" s="138" t="s">
        <v>85</v>
      </c>
      <c r="D24" s="139"/>
      <c r="E24" s="146">
        <v>1.5</v>
      </c>
      <c r="F24" s="146"/>
      <c r="G24" s="98" t="str">
        <f t="shared" ref="G24:G43" si="0">IF(E24&gt;H24,"*","")</f>
        <v>*</v>
      </c>
      <c r="H24" s="108"/>
      <c r="I24" s="109"/>
      <c r="J24" s="98" t="str">
        <f t="shared" ref="J24:J43" si="1">IF(F24&gt;K24,"*","")</f>
        <v/>
      </c>
      <c r="K24" s="108"/>
      <c r="L24" s="109"/>
    </row>
    <row r="25" spans="1:12" s="41" customFormat="1" ht="10.5">
      <c r="A25" s="122"/>
      <c r="B25" s="123"/>
      <c r="C25" s="140" t="s">
        <v>86</v>
      </c>
      <c r="D25" s="141"/>
      <c r="E25" s="147"/>
      <c r="F25" s="147"/>
      <c r="G25" s="100"/>
      <c r="H25" s="112"/>
      <c r="I25" s="113"/>
      <c r="J25" s="100"/>
      <c r="K25" s="112"/>
      <c r="L25" s="113"/>
    </row>
    <row r="26" spans="1:12" s="41" customFormat="1" ht="10.5">
      <c r="A26" s="122"/>
      <c r="B26" s="123"/>
      <c r="C26" s="142" t="s">
        <v>87</v>
      </c>
      <c r="D26" s="143"/>
      <c r="E26" s="148"/>
      <c r="F26" s="148"/>
      <c r="G26" s="99"/>
      <c r="H26" s="110"/>
      <c r="I26" s="111"/>
      <c r="J26" s="99"/>
      <c r="K26" s="110"/>
      <c r="L26" s="111"/>
    </row>
    <row r="27" spans="1:12" s="41" customFormat="1" ht="10.5" customHeight="1">
      <c r="A27" s="122" t="s">
        <v>88</v>
      </c>
      <c r="B27" s="123"/>
      <c r="C27" s="144" t="s">
        <v>89</v>
      </c>
      <c r="D27" s="145"/>
      <c r="E27" s="146">
        <v>2</v>
      </c>
      <c r="F27" s="146"/>
      <c r="G27" s="98" t="str">
        <f t="shared" si="0"/>
        <v>*</v>
      </c>
      <c r="H27" s="108"/>
      <c r="I27" s="109"/>
      <c r="J27" s="98" t="str">
        <f t="shared" si="1"/>
        <v/>
      </c>
      <c r="K27" s="108"/>
      <c r="L27" s="109"/>
    </row>
    <row r="28" spans="1:12" s="41" customFormat="1" ht="10.5">
      <c r="A28" s="122"/>
      <c r="B28" s="123"/>
      <c r="C28" s="149" t="s">
        <v>90</v>
      </c>
      <c r="D28" s="150"/>
      <c r="E28" s="148"/>
      <c r="F28" s="148"/>
      <c r="G28" s="99"/>
      <c r="H28" s="110"/>
      <c r="I28" s="111"/>
      <c r="J28" s="99"/>
      <c r="K28" s="110"/>
      <c r="L28" s="111"/>
    </row>
    <row r="29" spans="1:12" s="41" customFormat="1" ht="10.5">
      <c r="A29" s="122" t="s">
        <v>91</v>
      </c>
      <c r="B29" s="123"/>
      <c r="C29" s="138" t="s">
        <v>112</v>
      </c>
      <c r="D29" s="139"/>
      <c r="E29" s="146">
        <v>2</v>
      </c>
      <c r="F29" s="146"/>
      <c r="G29" s="98" t="str">
        <f t="shared" si="0"/>
        <v>*</v>
      </c>
      <c r="H29" s="108"/>
      <c r="I29" s="109"/>
      <c r="J29" s="98" t="str">
        <f t="shared" si="1"/>
        <v/>
      </c>
      <c r="K29" s="108"/>
      <c r="L29" s="109"/>
    </row>
    <row r="30" spans="1:12" s="41" customFormat="1" ht="10.5">
      <c r="A30" s="122"/>
      <c r="B30" s="123"/>
      <c r="C30" s="142" t="s">
        <v>92</v>
      </c>
      <c r="D30" s="143"/>
      <c r="E30" s="148"/>
      <c r="F30" s="148"/>
      <c r="G30" s="99"/>
      <c r="H30" s="110"/>
      <c r="I30" s="111"/>
      <c r="J30" s="99"/>
      <c r="K30" s="110"/>
      <c r="L30" s="111"/>
    </row>
    <row r="31" spans="1:12" s="41" customFormat="1" ht="10.5">
      <c r="A31" s="122" t="s">
        <v>93</v>
      </c>
      <c r="B31" s="123"/>
      <c r="C31" s="144" t="s">
        <v>94</v>
      </c>
      <c r="D31" s="145"/>
      <c r="E31" s="146">
        <v>1</v>
      </c>
      <c r="F31" s="146"/>
      <c r="G31" s="98" t="str">
        <f t="shared" si="0"/>
        <v>*</v>
      </c>
      <c r="H31" s="108"/>
      <c r="I31" s="109"/>
      <c r="J31" s="98" t="str">
        <f t="shared" si="1"/>
        <v/>
      </c>
      <c r="K31" s="108"/>
      <c r="L31" s="109"/>
    </row>
    <row r="32" spans="1:12" s="41" customFormat="1" ht="10.5">
      <c r="A32" s="122"/>
      <c r="B32" s="123"/>
      <c r="C32" s="140" t="s">
        <v>95</v>
      </c>
      <c r="D32" s="141"/>
      <c r="E32" s="147"/>
      <c r="F32" s="147"/>
      <c r="G32" s="100"/>
      <c r="H32" s="112"/>
      <c r="I32" s="113"/>
      <c r="J32" s="100"/>
      <c r="K32" s="112"/>
      <c r="L32" s="113"/>
    </row>
    <row r="33" spans="1:12" s="41" customFormat="1" ht="10.5">
      <c r="A33" s="122"/>
      <c r="B33" s="123"/>
      <c r="C33" s="149" t="s">
        <v>96</v>
      </c>
      <c r="D33" s="150"/>
      <c r="E33" s="148"/>
      <c r="F33" s="148"/>
      <c r="G33" s="99"/>
      <c r="H33" s="110"/>
      <c r="I33" s="111"/>
      <c r="J33" s="99"/>
      <c r="K33" s="110"/>
      <c r="L33" s="111"/>
    </row>
    <row r="34" spans="1:12" s="41" customFormat="1" ht="10.5">
      <c r="A34" s="122" t="s">
        <v>97</v>
      </c>
      <c r="B34" s="123"/>
      <c r="C34" s="122" t="s">
        <v>98</v>
      </c>
      <c r="D34" s="123"/>
      <c r="E34" s="45">
        <v>2</v>
      </c>
      <c r="F34" s="45"/>
      <c r="G34" s="91" t="str">
        <f t="shared" si="0"/>
        <v>*</v>
      </c>
      <c r="H34" s="114"/>
      <c r="I34" s="115"/>
      <c r="J34" s="91" t="str">
        <f t="shared" si="1"/>
        <v/>
      </c>
      <c r="K34" s="114"/>
      <c r="L34" s="115"/>
    </row>
    <row r="35" spans="1:12" s="41" customFormat="1" ht="10.5" customHeight="1">
      <c r="A35" s="122" t="s">
        <v>99</v>
      </c>
      <c r="B35" s="123"/>
      <c r="C35" s="144" t="s">
        <v>100</v>
      </c>
      <c r="D35" s="145"/>
      <c r="E35" s="146">
        <v>1</v>
      </c>
      <c r="F35" s="146"/>
      <c r="G35" s="98" t="str">
        <f t="shared" si="0"/>
        <v>*</v>
      </c>
      <c r="H35" s="108"/>
      <c r="I35" s="109"/>
      <c r="J35" s="98" t="str">
        <f t="shared" si="1"/>
        <v/>
      </c>
      <c r="K35" s="108"/>
      <c r="L35" s="109"/>
    </row>
    <row r="36" spans="1:12" s="41" customFormat="1" ht="11.25" customHeight="1">
      <c r="A36" s="122"/>
      <c r="B36" s="123"/>
      <c r="C36" s="140" t="s">
        <v>101</v>
      </c>
      <c r="D36" s="141"/>
      <c r="E36" s="147"/>
      <c r="F36" s="147"/>
      <c r="G36" s="100"/>
      <c r="H36" s="112"/>
      <c r="I36" s="113"/>
      <c r="J36" s="100"/>
      <c r="K36" s="112"/>
      <c r="L36" s="113"/>
    </row>
    <row r="37" spans="1:12" s="41" customFormat="1" ht="10.5" customHeight="1">
      <c r="A37" s="122"/>
      <c r="B37" s="123"/>
      <c r="C37" s="140" t="s">
        <v>74</v>
      </c>
      <c r="D37" s="141"/>
      <c r="E37" s="147"/>
      <c r="F37" s="147"/>
      <c r="G37" s="100"/>
      <c r="H37" s="112"/>
      <c r="I37" s="113"/>
      <c r="J37" s="100"/>
      <c r="K37" s="112"/>
      <c r="L37" s="113"/>
    </row>
    <row r="38" spans="1:12" s="41" customFormat="1" ht="10.5" customHeight="1">
      <c r="A38" s="122"/>
      <c r="B38" s="123"/>
      <c r="C38" s="149" t="s">
        <v>102</v>
      </c>
      <c r="D38" s="150"/>
      <c r="E38" s="148"/>
      <c r="F38" s="148"/>
      <c r="G38" s="99"/>
      <c r="H38" s="110"/>
      <c r="I38" s="111"/>
      <c r="J38" s="99"/>
      <c r="K38" s="112"/>
      <c r="L38" s="113"/>
    </row>
    <row r="39" spans="1:12" s="41" customFormat="1" ht="10.5" customHeight="1">
      <c r="A39" s="122" t="s">
        <v>103</v>
      </c>
      <c r="B39" s="123"/>
      <c r="C39" s="122" t="s">
        <v>104</v>
      </c>
      <c r="D39" s="123"/>
      <c r="E39" s="46">
        <v>1</v>
      </c>
      <c r="F39" s="46"/>
      <c r="G39" s="91" t="str">
        <f t="shared" si="0"/>
        <v>*</v>
      </c>
      <c r="H39" s="114"/>
      <c r="I39" s="115"/>
      <c r="J39" s="91" t="str">
        <f t="shared" si="1"/>
        <v/>
      </c>
      <c r="K39" s="114"/>
      <c r="L39" s="115"/>
    </row>
    <row r="40" spans="1:12" s="41" customFormat="1" ht="10.5" customHeight="1">
      <c r="A40" s="122" t="s">
        <v>105</v>
      </c>
      <c r="B40" s="123"/>
      <c r="C40" s="122" t="s">
        <v>106</v>
      </c>
      <c r="D40" s="123"/>
      <c r="E40" s="42">
        <v>0.5</v>
      </c>
      <c r="F40" s="42"/>
      <c r="G40" s="91" t="str">
        <f t="shared" si="0"/>
        <v>*</v>
      </c>
      <c r="H40" s="114"/>
      <c r="I40" s="115"/>
      <c r="J40" s="91" t="str">
        <f t="shared" si="1"/>
        <v/>
      </c>
      <c r="K40" s="114"/>
      <c r="L40" s="115"/>
    </row>
    <row r="41" spans="1:12" s="41" customFormat="1" ht="10.5" customHeight="1">
      <c r="A41" s="122" t="s">
        <v>107</v>
      </c>
      <c r="B41" s="123"/>
      <c r="C41" s="144" t="s">
        <v>108</v>
      </c>
      <c r="D41" s="145"/>
      <c r="E41" s="146">
        <v>0.5</v>
      </c>
      <c r="F41" s="146"/>
      <c r="G41" s="98" t="str">
        <f t="shared" si="0"/>
        <v>*</v>
      </c>
      <c r="H41" s="108"/>
      <c r="I41" s="109"/>
      <c r="J41" s="98" t="str">
        <f t="shared" si="1"/>
        <v/>
      </c>
      <c r="K41" s="112"/>
      <c r="L41" s="113"/>
    </row>
    <row r="42" spans="1:12" s="41" customFormat="1" ht="10.5" customHeight="1">
      <c r="A42" s="122"/>
      <c r="B42" s="123"/>
      <c r="C42" s="149" t="s">
        <v>109</v>
      </c>
      <c r="D42" s="150"/>
      <c r="E42" s="148"/>
      <c r="F42" s="148"/>
      <c r="G42" s="99"/>
      <c r="H42" s="110"/>
      <c r="I42" s="111"/>
      <c r="J42" s="99"/>
      <c r="K42" s="112"/>
      <c r="L42" s="113"/>
    </row>
    <row r="43" spans="1:12" s="41" customFormat="1" ht="10.5" customHeight="1">
      <c r="A43" s="122" t="s">
        <v>110</v>
      </c>
      <c r="B43" s="123"/>
      <c r="C43" s="122" t="s">
        <v>111</v>
      </c>
      <c r="D43" s="123"/>
      <c r="E43" s="42"/>
      <c r="F43" s="42"/>
      <c r="G43" s="91" t="str">
        <f t="shared" si="0"/>
        <v/>
      </c>
      <c r="H43" s="108"/>
      <c r="I43" s="109"/>
      <c r="J43" s="91" t="str">
        <f t="shared" si="1"/>
        <v/>
      </c>
      <c r="K43" s="108"/>
      <c r="L43" s="109"/>
    </row>
    <row r="44" spans="1:12" s="25" customFormat="1" ht="11.25" customHeight="1">
      <c r="A44" s="20"/>
      <c r="B44" s="20"/>
      <c r="C44" s="20"/>
      <c r="D44" s="20"/>
      <c r="E44" s="21"/>
      <c r="F44" s="22" t="s">
        <v>11</v>
      </c>
      <c r="G44" s="19" t="s">
        <v>113</v>
      </c>
      <c r="H44" s="106">
        <f>SUM(H23:H43)</f>
        <v>0</v>
      </c>
      <c r="I44" s="107"/>
      <c r="J44" s="19" t="s">
        <v>76</v>
      </c>
      <c r="K44" s="106">
        <f>SUM(K23:L43)</f>
        <v>0</v>
      </c>
      <c r="L44" s="107"/>
    </row>
    <row r="45" spans="1:12" ht="6" customHeight="1" thickBot="1">
      <c r="A45" s="5"/>
      <c r="B45" s="5"/>
      <c r="C45" s="5"/>
      <c r="D45" s="5"/>
      <c r="E45" s="5"/>
      <c r="F45" s="5"/>
      <c r="G45" s="5"/>
      <c r="H45" s="6"/>
      <c r="I45" s="6"/>
      <c r="J45" s="6"/>
      <c r="K45" s="5"/>
      <c r="L45" s="7"/>
    </row>
    <row r="46" spans="1:12" ht="6" customHeight="1">
      <c r="A46" s="8"/>
      <c r="B46" s="8"/>
      <c r="C46" s="8"/>
      <c r="D46" s="8"/>
      <c r="E46" s="8"/>
      <c r="F46" s="8"/>
      <c r="G46" s="8"/>
      <c r="H46" s="8"/>
      <c r="I46" s="8"/>
      <c r="J46" s="8"/>
      <c r="K46" s="9"/>
    </row>
    <row r="47" spans="1:12">
      <c r="A47" s="10" t="s">
        <v>12</v>
      </c>
      <c r="B47" s="4"/>
      <c r="C47" s="10"/>
      <c r="D47" s="10"/>
      <c r="E47" s="4"/>
      <c r="F47" s="4"/>
      <c r="G47" s="4"/>
      <c r="H47" s="4"/>
      <c r="I47" s="4"/>
      <c r="J47" s="4"/>
      <c r="K47" s="4"/>
    </row>
    <row r="48" spans="1:12" ht="13.5">
      <c r="A48" s="124" t="s">
        <v>13</v>
      </c>
      <c r="B48" s="4"/>
      <c r="C48" s="11" t="s">
        <v>120</v>
      </c>
      <c r="D48" s="62" t="s">
        <v>14</v>
      </c>
      <c r="E48" s="126"/>
      <c r="F48" s="127"/>
      <c r="G48" s="60" t="s">
        <v>15</v>
      </c>
      <c r="H48" s="128"/>
      <c r="I48" s="129"/>
      <c r="J48" s="130"/>
      <c r="K48" s="130"/>
      <c r="L48" s="131"/>
    </row>
    <row r="49" spans="1:12" ht="6" customHeight="1">
      <c r="A49" s="125"/>
      <c r="B49" s="4"/>
      <c r="C49" s="4"/>
      <c r="D49" s="4"/>
      <c r="E49" s="4"/>
      <c r="F49" s="4"/>
      <c r="G49" s="4"/>
      <c r="H49" s="4"/>
      <c r="I49" s="4"/>
      <c r="J49" s="4"/>
      <c r="K49" s="4"/>
    </row>
    <row r="50" spans="1:12" ht="11.25" customHeight="1">
      <c r="A50" s="154"/>
      <c r="B50" s="4"/>
      <c r="C50" s="156" t="s">
        <v>16</v>
      </c>
      <c r="D50" s="132" t="s">
        <v>17</v>
      </c>
      <c r="E50" s="132"/>
      <c r="F50" s="132"/>
      <c r="G50" s="132" t="s">
        <v>8</v>
      </c>
      <c r="H50" s="132"/>
      <c r="I50" s="132"/>
      <c r="J50" s="132"/>
      <c r="K50" s="132"/>
      <c r="L50" s="132"/>
    </row>
    <row r="51" spans="1:12" ht="11.25" customHeight="1">
      <c r="A51" s="155"/>
      <c r="B51" s="4"/>
      <c r="C51" s="157"/>
      <c r="D51" s="132" t="s">
        <v>65</v>
      </c>
      <c r="E51" s="132"/>
      <c r="F51" s="43" t="s">
        <v>133</v>
      </c>
      <c r="G51" s="103" t="s">
        <v>65</v>
      </c>
      <c r="H51" s="104"/>
      <c r="I51" s="105"/>
      <c r="J51" s="134" t="s">
        <v>133</v>
      </c>
      <c r="K51" s="134"/>
      <c r="L51" s="134"/>
    </row>
    <row r="52" spans="1:12">
      <c r="A52" s="155"/>
      <c r="B52" s="4"/>
      <c r="C52" s="11" t="s">
        <v>9</v>
      </c>
      <c r="D52" s="133" t="s">
        <v>77</v>
      </c>
      <c r="E52" s="133"/>
      <c r="F52" s="26" t="s">
        <v>114</v>
      </c>
      <c r="G52" s="44" t="s">
        <v>66</v>
      </c>
      <c r="H52" s="87">
        <f>H19</f>
        <v>0</v>
      </c>
      <c r="I52" s="92" t="str">
        <f>IF(8&gt;H52,"*","")</f>
        <v>*</v>
      </c>
      <c r="J52" s="43" t="s">
        <v>113</v>
      </c>
      <c r="K52" s="89">
        <f>H44</f>
        <v>0</v>
      </c>
      <c r="L52" s="93" t="str">
        <f>IF(12&gt;K52,"*","")</f>
        <v>*</v>
      </c>
    </row>
    <row r="53" spans="1:12">
      <c r="A53" s="155"/>
      <c r="B53" s="4"/>
      <c r="C53" s="11" t="s">
        <v>10</v>
      </c>
      <c r="D53" s="133">
        <v>0</v>
      </c>
      <c r="E53" s="133"/>
      <c r="F53" s="26" t="s">
        <v>75</v>
      </c>
      <c r="G53" s="44" t="s">
        <v>73</v>
      </c>
      <c r="H53" s="87">
        <f>K19</f>
        <v>0</v>
      </c>
      <c r="I53" s="92" t="str">
        <f>IF(0&gt;H53,"*","")</f>
        <v/>
      </c>
      <c r="J53" s="43" t="s">
        <v>76</v>
      </c>
      <c r="K53" s="89">
        <f>K44</f>
        <v>0</v>
      </c>
      <c r="L53" s="93" t="str">
        <f>IF(0&gt;K53,"*","")</f>
        <v/>
      </c>
    </row>
    <row r="54" spans="1:12">
      <c r="A54" s="12" t="s">
        <v>18</v>
      </c>
      <c r="B54" s="4"/>
      <c r="C54" s="11" t="s">
        <v>19</v>
      </c>
      <c r="D54" s="101">
        <v>8</v>
      </c>
      <c r="E54" s="135"/>
      <c r="F54" s="26">
        <v>16</v>
      </c>
      <c r="G54" s="44" t="s">
        <v>20</v>
      </c>
      <c r="H54" s="101">
        <f>H52+H53+K52+K53</f>
        <v>0</v>
      </c>
      <c r="I54" s="102"/>
      <c r="J54" s="102"/>
      <c r="K54" s="102"/>
      <c r="L54" s="92" t="str">
        <f>IF(24&gt;H54,"*","")</f>
        <v>*</v>
      </c>
    </row>
    <row r="55" spans="1:12" ht="6" customHeight="1">
      <c r="A55" s="13"/>
      <c r="C55" s="14"/>
      <c r="D55" s="14"/>
      <c r="E55" s="15"/>
      <c r="F55" s="15"/>
      <c r="G55" s="14"/>
      <c r="H55" s="16"/>
      <c r="I55" s="16"/>
      <c r="J55" s="16"/>
      <c r="K55" s="16"/>
    </row>
    <row r="56" spans="1:12">
      <c r="A56" s="17" t="s">
        <v>21</v>
      </c>
    </row>
    <row r="57" spans="1:12">
      <c r="A57" s="1" t="s">
        <v>22</v>
      </c>
    </row>
    <row r="58" spans="1:12" ht="22.5" customHeight="1">
      <c r="A58" s="63" t="s">
        <v>23</v>
      </c>
      <c r="B58" s="158"/>
      <c r="C58" s="159"/>
      <c r="D58" s="64" t="s">
        <v>4</v>
      </c>
      <c r="E58" s="65" t="s">
        <v>24</v>
      </c>
      <c r="F58" s="66"/>
      <c r="G58" s="67" t="s">
        <v>25</v>
      </c>
      <c r="H58" s="160"/>
      <c r="I58" s="160"/>
      <c r="J58" s="67" t="s">
        <v>26</v>
      </c>
      <c r="K58" s="68"/>
      <c r="L58" s="69" t="s">
        <v>27</v>
      </c>
    </row>
    <row r="59" spans="1:12" ht="22.5" customHeight="1">
      <c r="A59" s="63" t="s">
        <v>28</v>
      </c>
      <c r="B59" s="119"/>
      <c r="C59" s="120"/>
      <c r="D59" s="120"/>
      <c r="E59" s="120"/>
      <c r="F59" s="120"/>
      <c r="G59" s="120"/>
      <c r="H59" s="120"/>
      <c r="I59" s="120"/>
      <c r="J59" s="120"/>
      <c r="K59" s="120"/>
      <c r="L59" s="121"/>
    </row>
    <row r="60" spans="1:12" ht="33.75" customHeight="1">
      <c r="A60" s="63" t="s">
        <v>29</v>
      </c>
      <c r="B60" s="70" t="s">
        <v>121</v>
      </c>
      <c r="C60" s="151"/>
      <c r="D60" s="152"/>
      <c r="E60" s="152"/>
      <c r="F60" s="152"/>
      <c r="G60" s="152"/>
      <c r="H60" s="152"/>
      <c r="I60" s="152"/>
      <c r="J60" s="152"/>
      <c r="K60" s="152"/>
      <c r="L60" s="153"/>
    </row>
    <row r="61" spans="1:12" ht="22.5" customHeight="1">
      <c r="A61" s="63" t="s">
        <v>30</v>
      </c>
      <c r="B61" s="71" t="s">
        <v>122</v>
      </c>
      <c r="C61" s="72"/>
      <c r="D61" s="71" t="s">
        <v>123</v>
      </c>
      <c r="E61" s="119"/>
      <c r="F61" s="120"/>
      <c r="G61" s="120"/>
      <c r="H61" s="120"/>
      <c r="I61" s="120"/>
      <c r="J61" s="120"/>
      <c r="K61" s="120"/>
      <c r="L61" s="121"/>
    </row>
  </sheetData>
  <sheetProtection password="EA6E" sheet="1" objects="1" scenarios="1" selectLockedCells="1"/>
  <mergeCells count="147">
    <mergeCell ref="A1:L1"/>
    <mergeCell ref="A3:B3"/>
    <mergeCell ref="C3:D3"/>
    <mergeCell ref="E3:L5"/>
    <mergeCell ref="A4:B4"/>
    <mergeCell ref="C4:D4"/>
    <mergeCell ref="A5:B5"/>
    <mergeCell ref="K9:L10"/>
    <mergeCell ref="C10:D10"/>
    <mergeCell ref="A7:B8"/>
    <mergeCell ref="C7:D8"/>
    <mergeCell ref="E7:F7"/>
    <mergeCell ref="G7:L7"/>
    <mergeCell ref="J8:L8"/>
    <mergeCell ref="A9:B10"/>
    <mergeCell ref="C9:D9"/>
    <mergeCell ref="E9:E10"/>
    <mergeCell ref="F9:F10"/>
    <mergeCell ref="G9:G10"/>
    <mergeCell ref="J9:J10"/>
    <mergeCell ref="G8:I8"/>
    <mergeCell ref="H9:I10"/>
    <mergeCell ref="J11:J17"/>
    <mergeCell ref="K11:L17"/>
    <mergeCell ref="C11:D11"/>
    <mergeCell ref="A11:B17"/>
    <mergeCell ref="C17:D17"/>
    <mergeCell ref="A18:B18"/>
    <mergeCell ref="K18:L18"/>
    <mergeCell ref="K19:L19"/>
    <mergeCell ref="A21:B22"/>
    <mergeCell ref="C21:D22"/>
    <mergeCell ref="E21:F21"/>
    <mergeCell ref="G21:L21"/>
    <mergeCell ref="C18:D18"/>
    <mergeCell ref="C12:D12"/>
    <mergeCell ref="C13:D13"/>
    <mergeCell ref="C14:D14"/>
    <mergeCell ref="C15:D15"/>
    <mergeCell ref="C16:D16"/>
    <mergeCell ref="E11:E17"/>
    <mergeCell ref="F11:F17"/>
    <mergeCell ref="G11:G17"/>
    <mergeCell ref="J22:L22"/>
    <mergeCell ref="H19:I19"/>
    <mergeCell ref="H11:I17"/>
    <mergeCell ref="C29:D29"/>
    <mergeCell ref="C30:D30"/>
    <mergeCell ref="K34:L34"/>
    <mergeCell ref="A35:B38"/>
    <mergeCell ref="E35:E38"/>
    <mergeCell ref="F35:F38"/>
    <mergeCell ref="K35:L38"/>
    <mergeCell ref="A41:B42"/>
    <mergeCell ref="E41:E42"/>
    <mergeCell ref="F41:F42"/>
    <mergeCell ref="A29:B30"/>
    <mergeCell ref="C35:D35"/>
    <mergeCell ref="C36:D36"/>
    <mergeCell ref="C34:D34"/>
    <mergeCell ref="C33:D33"/>
    <mergeCell ref="C32:D32"/>
    <mergeCell ref="C31:D31"/>
    <mergeCell ref="A31:B33"/>
    <mergeCell ref="A34:B34"/>
    <mergeCell ref="E29:E30"/>
    <mergeCell ref="F29:F30"/>
    <mergeCell ref="K29:L30"/>
    <mergeCell ref="K41:L42"/>
    <mergeCell ref="A39:B39"/>
    <mergeCell ref="E31:E33"/>
    <mergeCell ref="F31:F33"/>
    <mergeCell ref="K31:L33"/>
    <mergeCell ref="C37:D37"/>
    <mergeCell ref="B59:L59"/>
    <mergeCell ref="C60:L60"/>
    <mergeCell ref="A50:A53"/>
    <mergeCell ref="C50:C51"/>
    <mergeCell ref="B58:C58"/>
    <mergeCell ref="K43:L43"/>
    <mergeCell ref="K39:L39"/>
    <mergeCell ref="A40:B40"/>
    <mergeCell ref="K40:L40"/>
    <mergeCell ref="C40:D40"/>
    <mergeCell ref="C41:D41"/>
    <mergeCell ref="C42:D42"/>
    <mergeCell ref="C38:D38"/>
    <mergeCell ref="G31:G33"/>
    <mergeCell ref="G35:G38"/>
    <mergeCell ref="G41:G42"/>
    <mergeCell ref="C39:D39"/>
    <mergeCell ref="H58:I58"/>
    <mergeCell ref="A23:B23"/>
    <mergeCell ref="K23:L23"/>
    <mergeCell ref="C23:D23"/>
    <mergeCell ref="C24:D24"/>
    <mergeCell ref="C25:D25"/>
    <mergeCell ref="C26:D26"/>
    <mergeCell ref="C27:D27"/>
    <mergeCell ref="A24:B26"/>
    <mergeCell ref="E24:E26"/>
    <mergeCell ref="F24:F26"/>
    <mergeCell ref="K24:L26"/>
    <mergeCell ref="A27:B28"/>
    <mergeCell ref="E27:E28"/>
    <mergeCell ref="F27:F28"/>
    <mergeCell ref="C28:D28"/>
    <mergeCell ref="K27:L28"/>
    <mergeCell ref="E61:L61"/>
    <mergeCell ref="A43:B43"/>
    <mergeCell ref="C43:D43"/>
    <mergeCell ref="K44:L44"/>
    <mergeCell ref="A48:A49"/>
    <mergeCell ref="E48:F48"/>
    <mergeCell ref="H48:L48"/>
    <mergeCell ref="D51:E51"/>
    <mergeCell ref="D52:E52"/>
    <mergeCell ref="D50:F50"/>
    <mergeCell ref="G50:L50"/>
    <mergeCell ref="J51:L51"/>
    <mergeCell ref="D53:E53"/>
    <mergeCell ref="D54:E54"/>
    <mergeCell ref="H18:I18"/>
    <mergeCell ref="G22:I22"/>
    <mergeCell ref="H23:I23"/>
    <mergeCell ref="H27:I28"/>
    <mergeCell ref="H24:I26"/>
    <mergeCell ref="G24:G26"/>
    <mergeCell ref="G27:G28"/>
    <mergeCell ref="J24:J26"/>
    <mergeCell ref="J27:J28"/>
    <mergeCell ref="J29:J30"/>
    <mergeCell ref="J31:J33"/>
    <mergeCell ref="J35:J38"/>
    <mergeCell ref="J41:J42"/>
    <mergeCell ref="H54:K54"/>
    <mergeCell ref="G51:I51"/>
    <mergeCell ref="H44:I44"/>
    <mergeCell ref="H29:I30"/>
    <mergeCell ref="H31:I33"/>
    <mergeCell ref="H34:I34"/>
    <mergeCell ref="H35:I38"/>
    <mergeCell ref="H39:I39"/>
    <mergeCell ref="H40:I40"/>
    <mergeCell ref="H41:I42"/>
    <mergeCell ref="H43:I43"/>
    <mergeCell ref="G29:G30"/>
  </mergeCells>
  <phoneticPr fontId="2"/>
  <pageMargins left="0.51181102362204722" right="0.51181102362204722" top="0.55118110236220474" bottom="0.35433070866141736" header="0.31496062992125984" footer="0.11811023622047245"/>
  <pageSetup paperSize="9" scale="96" orientation="portrait" r:id="rId1"/>
  <headerFooter>
    <oddHeader>&amp;R&amp;"-,太字 斜体"&amp;20PＴ3</oddHeader>
    <oddFooter>&amp;RPT3訓練実施記録集計表20151222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Layout" zoomScaleNormal="100" workbookViewId="0">
      <selection activeCell="B3" sqref="B3"/>
    </sheetView>
  </sheetViews>
  <sheetFormatPr defaultRowHeight="11.25"/>
  <cols>
    <col min="1" max="1" width="20.625" style="31" customWidth="1"/>
    <col min="2" max="2" width="28.625" style="31" customWidth="1"/>
    <col min="3" max="6" width="7.625" style="31" customWidth="1"/>
    <col min="7" max="8" width="9.625" style="31" customWidth="1"/>
    <col min="9" max="9" width="19.625" style="31" customWidth="1"/>
    <col min="10" max="10" width="2.625" style="31" customWidth="1"/>
    <col min="11" max="11" width="12.625" style="31" customWidth="1"/>
    <col min="12" max="12" width="24.625" style="31" customWidth="1"/>
    <col min="13" max="16384" width="9" style="31"/>
  </cols>
  <sheetData>
    <row r="1" spans="1:12" ht="14.25">
      <c r="A1" s="211" t="s">
        <v>67</v>
      </c>
      <c r="B1" s="211"/>
      <c r="C1" s="211"/>
      <c r="D1" s="211"/>
      <c r="E1" s="211"/>
      <c r="F1" s="211"/>
      <c r="G1" s="211"/>
      <c r="H1" s="211"/>
      <c r="I1" s="211"/>
      <c r="J1" s="211"/>
      <c r="K1" s="211"/>
      <c r="L1" s="211"/>
    </row>
    <row r="2" spans="1:12" ht="11.25" customHeight="1">
      <c r="A2" s="32" t="s">
        <v>0</v>
      </c>
      <c r="B2" s="80" t="s">
        <v>68</v>
      </c>
      <c r="I2" s="212" t="s">
        <v>49</v>
      </c>
      <c r="J2" s="213"/>
      <c r="K2" s="213"/>
      <c r="L2" s="214"/>
    </row>
    <row r="3" spans="1:12">
      <c r="A3" s="32" t="s">
        <v>2</v>
      </c>
      <c r="B3" s="73"/>
      <c r="C3" s="229" t="s">
        <v>31</v>
      </c>
      <c r="D3" s="230"/>
      <c r="E3" s="230"/>
      <c r="F3" s="230"/>
      <c r="G3" s="230"/>
      <c r="H3" s="78"/>
      <c r="I3" s="215"/>
      <c r="J3" s="216"/>
      <c r="K3" s="216"/>
      <c r="L3" s="217"/>
    </row>
    <row r="4" spans="1:12" ht="22.5" customHeight="1">
      <c r="A4" s="30" t="s">
        <v>32</v>
      </c>
      <c r="B4" s="33" t="s">
        <v>4</v>
      </c>
      <c r="C4" s="215" t="s">
        <v>33</v>
      </c>
      <c r="D4" s="231"/>
      <c r="E4" s="231"/>
      <c r="F4" s="231"/>
      <c r="G4" s="231"/>
      <c r="H4" s="79"/>
      <c r="I4" s="218"/>
      <c r="J4" s="219"/>
      <c r="K4" s="219"/>
      <c r="L4" s="220"/>
    </row>
    <row r="6" spans="1:12" ht="24" customHeight="1">
      <c r="A6" s="232" t="s">
        <v>5</v>
      </c>
      <c r="B6" s="232" t="s">
        <v>6</v>
      </c>
      <c r="C6" s="221" t="s">
        <v>7</v>
      </c>
      <c r="D6" s="222"/>
      <c r="E6" s="227" t="s">
        <v>8</v>
      </c>
      <c r="F6" s="228"/>
      <c r="G6" s="221" t="s">
        <v>128</v>
      </c>
      <c r="H6" s="222"/>
      <c r="I6" s="223" t="s">
        <v>34</v>
      </c>
      <c r="J6" s="224"/>
      <c r="K6" s="227" t="s">
        <v>35</v>
      </c>
      <c r="L6" s="228"/>
    </row>
    <row r="7" spans="1:12">
      <c r="A7" s="233"/>
      <c r="B7" s="233"/>
      <c r="C7" s="80" t="s">
        <v>9</v>
      </c>
      <c r="D7" s="80" t="s">
        <v>10</v>
      </c>
      <c r="E7" s="80" t="s">
        <v>9</v>
      </c>
      <c r="F7" s="80" t="s">
        <v>10</v>
      </c>
      <c r="G7" s="81" t="s">
        <v>129</v>
      </c>
      <c r="H7" s="81" t="s">
        <v>130</v>
      </c>
      <c r="I7" s="225"/>
      <c r="J7" s="226"/>
      <c r="K7" s="80" t="s">
        <v>36</v>
      </c>
      <c r="L7" s="80" t="s">
        <v>37</v>
      </c>
    </row>
    <row r="8" spans="1:12" s="35" customFormat="1" ht="11.25" customHeight="1">
      <c r="A8" s="236" t="s">
        <v>69</v>
      </c>
      <c r="B8" s="34" t="s">
        <v>53</v>
      </c>
      <c r="C8" s="239">
        <v>1</v>
      </c>
      <c r="D8" s="239"/>
      <c r="E8" s="242"/>
      <c r="F8" s="242"/>
      <c r="G8" s="234"/>
      <c r="H8" s="234"/>
      <c r="I8" s="248"/>
      <c r="J8" s="249"/>
      <c r="K8" s="246"/>
      <c r="L8" s="246"/>
    </row>
    <row r="9" spans="1:12" s="35" customFormat="1">
      <c r="A9" s="238"/>
      <c r="B9" s="36" t="s">
        <v>54</v>
      </c>
      <c r="C9" s="241"/>
      <c r="D9" s="241"/>
      <c r="E9" s="244"/>
      <c r="F9" s="244"/>
      <c r="G9" s="235"/>
      <c r="H9" s="235"/>
      <c r="I9" s="252"/>
      <c r="J9" s="253"/>
      <c r="K9" s="247"/>
      <c r="L9" s="247"/>
    </row>
    <row r="10" spans="1:12" s="35" customFormat="1" ht="11.25" customHeight="1">
      <c r="A10" s="236" t="s">
        <v>70</v>
      </c>
      <c r="B10" s="34" t="s">
        <v>56</v>
      </c>
      <c r="C10" s="239">
        <v>3</v>
      </c>
      <c r="D10" s="239"/>
      <c r="E10" s="242"/>
      <c r="F10" s="242"/>
      <c r="G10" s="234"/>
      <c r="H10" s="234"/>
      <c r="I10" s="248"/>
      <c r="J10" s="249"/>
      <c r="K10" s="246"/>
      <c r="L10" s="246"/>
    </row>
    <row r="11" spans="1:12" s="35" customFormat="1">
      <c r="A11" s="237"/>
      <c r="B11" s="37" t="s">
        <v>57</v>
      </c>
      <c r="C11" s="240"/>
      <c r="D11" s="240"/>
      <c r="E11" s="243"/>
      <c r="F11" s="243"/>
      <c r="G11" s="245"/>
      <c r="H11" s="245"/>
      <c r="I11" s="250"/>
      <c r="J11" s="251"/>
      <c r="K11" s="254"/>
      <c r="L11" s="254"/>
    </row>
    <row r="12" spans="1:12" s="35" customFormat="1" ht="11.25" customHeight="1">
      <c r="A12" s="237"/>
      <c r="B12" s="37" t="s">
        <v>58</v>
      </c>
      <c r="C12" s="240"/>
      <c r="D12" s="240"/>
      <c r="E12" s="243"/>
      <c r="F12" s="243"/>
      <c r="G12" s="245"/>
      <c r="H12" s="245"/>
      <c r="I12" s="250"/>
      <c r="J12" s="251"/>
      <c r="K12" s="254"/>
      <c r="L12" s="254"/>
    </row>
    <row r="13" spans="1:12" s="35" customFormat="1" ht="22.5">
      <c r="A13" s="237"/>
      <c r="B13" s="37" t="s">
        <v>71</v>
      </c>
      <c r="C13" s="240"/>
      <c r="D13" s="240"/>
      <c r="E13" s="243"/>
      <c r="F13" s="243"/>
      <c r="G13" s="245"/>
      <c r="H13" s="245"/>
      <c r="I13" s="250"/>
      <c r="J13" s="251"/>
      <c r="K13" s="254"/>
      <c r="L13" s="254"/>
    </row>
    <row r="14" spans="1:12" s="35" customFormat="1">
      <c r="A14" s="237"/>
      <c r="B14" s="37" t="s">
        <v>60</v>
      </c>
      <c r="C14" s="240"/>
      <c r="D14" s="240"/>
      <c r="E14" s="243"/>
      <c r="F14" s="243"/>
      <c r="G14" s="245"/>
      <c r="H14" s="245"/>
      <c r="I14" s="250"/>
      <c r="J14" s="251"/>
      <c r="K14" s="254"/>
      <c r="L14" s="254"/>
    </row>
    <row r="15" spans="1:12" s="35" customFormat="1">
      <c r="A15" s="237"/>
      <c r="B15" s="37" t="s">
        <v>61</v>
      </c>
      <c r="C15" s="240"/>
      <c r="D15" s="240"/>
      <c r="E15" s="243"/>
      <c r="F15" s="243"/>
      <c r="G15" s="245"/>
      <c r="H15" s="245"/>
      <c r="I15" s="250"/>
      <c r="J15" s="251"/>
      <c r="K15" s="254"/>
      <c r="L15" s="254"/>
    </row>
    <row r="16" spans="1:12" s="35" customFormat="1">
      <c r="A16" s="238"/>
      <c r="B16" s="36" t="s">
        <v>62</v>
      </c>
      <c r="C16" s="241"/>
      <c r="D16" s="241"/>
      <c r="E16" s="244"/>
      <c r="F16" s="244"/>
      <c r="G16" s="235"/>
      <c r="H16" s="235"/>
      <c r="I16" s="252"/>
      <c r="J16" s="253"/>
      <c r="K16" s="247"/>
      <c r="L16" s="247"/>
    </row>
    <row r="17" spans="1:12" s="35" customFormat="1" ht="22.5">
      <c r="A17" s="38" t="s">
        <v>63</v>
      </c>
      <c r="B17" s="38" t="s">
        <v>72</v>
      </c>
      <c r="C17" s="39">
        <v>4</v>
      </c>
      <c r="D17" s="39"/>
      <c r="E17" s="61"/>
      <c r="F17" s="61"/>
      <c r="G17" s="85"/>
      <c r="H17" s="85"/>
      <c r="I17" s="205"/>
      <c r="J17" s="206"/>
      <c r="K17" s="96"/>
      <c r="L17" s="96"/>
    </row>
    <row r="18" spans="1:12" ht="11.25" customHeight="1">
      <c r="B18" s="28" t="s">
        <v>38</v>
      </c>
      <c r="C18" s="29" t="s">
        <v>126</v>
      </c>
      <c r="D18" s="29">
        <f>SUM(D8:D17)</f>
        <v>0</v>
      </c>
      <c r="E18" s="29">
        <f>SUM(E8:E17)</f>
        <v>0</v>
      </c>
      <c r="F18" s="29">
        <f>SUM(F8:F17)</f>
        <v>0</v>
      </c>
      <c r="G18" s="27" t="s">
        <v>39</v>
      </c>
      <c r="H18" s="27"/>
      <c r="I18" s="207" t="s">
        <v>124</v>
      </c>
      <c r="J18" s="207"/>
      <c r="K18" s="207"/>
      <c r="L18" s="207"/>
    </row>
    <row r="19" spans="1:12" ht="11.25" customHeight="1">
      <c r="B19" s="28" t="s">
        <v>40</v>
      </c>
      <c r="C19" s="203">
        <v>8</v>
      </c>
      <c r="D19" s="204"/>
      <c r="E19" s="203">
        <f>E18+F18</f>
        <v>0</v>
      </c>
      <c r="F19" s="204"/>
      <c r="G19" s="27" t="s">
        <v>41</v>
      </c>
      <c r="H19" s="27"/>
      <c r="I19" s="208"/>
      <c r="J19" s="208"/>
      <c r="K19" s="208"/>
      <c r="L19" s="208"/>
    </row>
    <row r="20" spans="1:12">
      <c r="A20" s="31" t="s">
        <v>42</v>
      </c>
      <c r="F20" s="31" t="s">
        <v>43</v>
      </c>
    </row>
    <row r="21" spans="1:12" ht="30" customHeight="1">
      <c r="A21" s="76" t="s">
        <v>44</v>
      </c>
      <c r="B21" s="196"/>
      <c r="C21" s="197"/>
      <c r="D21" s="197"/>
      <c r="E21" s="198"/>
      <c r="F21" s="27"/>
      <c r="G21" s="209" t="s">
        <v>47</v>
      </c>
      <c r="H21" s="210"/>
      <c r="I21" s="97"/>
      <c r="J21" s="86" t="s">
        <v>4</v>
      </c>
      <c r="K21" s="74" t="s">
        <v>48</v>
      </c>
      <c r="L21" s="75"/>
    </row>
    <row r="22" spans="1:12">
      <c r="A22" s="76" t="s">
        <v>29</v>
      </c>
      <c r="B22" s="196"/>
      <c r="C22" s="197"/>
      <c r="D22" s="197"/>
      <c r="E22" s="198"/>
      <c r="F22" s="27"/>
      <c r="G22" s="199" t="s">
        <v>134</v>
      </c>
      <c r="H22" s="200"/>
      <c r="I22" s="201"/>
      <c r="J22" s="202"/>
      <c r="K22" s="76" t="s">
        <v>125</v>
      </c>
      <c r="L22" s="75"/>
    </row>
    <row r="23" spans="1:12">
      <c r="A23" s="76" t="s">
        <v>45</v>
      </c>
      <c r="B23" s="196"/>
      <c r="C23" s="197"/>
      <c r="D23" s="197"/>
      <c r="E23" s="198"/>
      <c r="G23" s="31" t="s">
        <v>135</v>
      </c>
    </row>
    <row r="24" spans="1:12">
      <c r="A24" s="76" t="s">
        <v>127</v>
      </c>
      <c r="B24" s="196"/>
      <c r="C24" s="197"/>
      <c r="D24" s="197"/>
      <c r="E24" s="198"/>
      <c r="G24" s="31" t="s">
        <v>136</v>
      </c>
    </row>
    <row r="25" spans="1:12">
      <c r="A25" s="76" t="s">
        <v>46</v>
      </c>
      <c r="B25" s="196"/>
      <c r="C25" s="197"/>
      <c r="D25" s="197"/>
      <c r="E25" s="198"/>
    </row>
    <row r="26" spans="1:12">
      <c r="A26" s="27"/>
      <c r="B26" s="27"/>
      <c r="C26" s="27"/>
      <c r="D26" s="27"/>
      <c r="E26" s="27"/>
      <c r="F26" s="27"/>
      <c r="G26" s="27"/>
      <c r="H26" s="27"/>
      <c r="I26" s="27"/>
      <c r="J26" s="27"/>
      <c r="K26" s="27"/>
      <c r="L26" s="27"/>
    </row>
  </sheetData>
  <sheetProtection selectLockedCells="1"/>
  <mergeCells count="43">
    <mergeCell ref="K8:K9"/>
    <mergeCell ref="L8:L9"/>
    <mergeCell ref="I10:J16"/>
    <mergeCell ref="K10:K16"/>
    <mergeCell ref="L10:L16"/>
    <mergeCell ref="I8:J9"/>
    <mergeCell ref="G8:G9"/>
    <mergeCell ref="H8:H9"/>
    <mergeCell ref="A10:A16"/>
    <mergeCell ref="C10:C16"/>
    <mergeCell ref="D10:D16"/>
    <mergeCell ref="E10:E16"/>
    <mergeCell ref="F10:F16"/>
    <mergeCell ref="G10:G16"/>
    <mergeCell ref="A8:A9"/>
    <mergeCell ref="C8:C9"/>
    <mergeCell ref="D8:D9"/>
    <mergeCell ref="E8:E9"/>
    <mergeCell ref="F8:F9"/>
    <mergeCell ref="H10:H16"/>
    <mergeCell ref="A1:L1"/>
    <mergeCell ref="I2:L4"/>
    <mergeCell ref="G6:H6"/>
    <mergeCell ref="I6:J7"/>
    <mergeCell ref="K6:L6"/>
    <mergeCell ref="C3:G3"/>
    <mergeCell ref="C4:G4"/>
    <mergeCell ref="A6:A7"/>
    <mergeCell ref="B6:B7"/>
    <mergeCell ref="C6:D6"/>
    <mergeCell ref="E6:F6"/>
    <mergeCell ref="C19:D19"/>
    <mergeCell ref="E19:F19"/>
    <mergeCell ref="I17:J17"/>
    <mergeCell ref="I18:L19"/>
    <mergeCell ref="B21:E21"/>
    <mergeCell ref="G21:H21"/>
    <mergeCell ref="B25:E25"/>
    <mergeCell ref="B22:E22"/>
    <mergeCell ref="G22:H22"/>
    <mergeCell ref="I22:J22"/>
    <mergeCell ref="B23:E23"/>
    <mergeCell ref="B24:E24"/>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斜体"&amp;20レベル３基礎（ＮＤＴ共通）</oddHeader>
    <oddFooter>&amp;Rレベル3基礎（NDT共通）訓練実施記録20151222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view="pageLayout" zoomScaleNormal="100" workbookViewId="0">
      <selection activeCell="B3" sqref="B3"/>
    </sheetView>
  </sheetViews>
  <sheetFormatPr defaultRowHeight="11.25"/>
  <cols>
    <col min="1" max="1" width="20.625" style="31" customWidth="1"/>
    <col min="2" max="2" width="28.625" style="31" customWidth="1"/>
    <col min="3" max="6" width="7.625" style="31" customWidth="1"/>
    <col min="7" max="8" width="9.625" style="31" customWidth="1"/>
    <col min="9" max="9" width="19.625" style="31" customWidth="1"/>
    <col min="10" max="10" width="2.625" style="31" customWidth="1"/>
    <col min="11" max="11" width="12.625" style="31" customWidth="1"/>
    <col min="12" max="12" width="24.625" style="31" customWidth="1"/>
    <col min="13" max="16384" width="9" style="31"/>
  </cols>
  <sheetData>
    <row r="1" spans="1:12" ht="14.25">
      <c r="A1" s="211" t="s">
        <v>115</v>
      </c>
      <c r="B1" s="211"/>
      <c r="C1" s="211"/>
      <c r="D1" s="211"/>
      <c r="E1" s="211"/>
      <c r="F1" s="211"/>
      <c r="G1" s="211"/>
      <c r="H1" s="211"/>
      <c r="I1" s="211"/>
      <c r="J1" s="211"/>
      <c r="K1" s="211"/>
      <c r="L1" s="211"/>
    </row>
    <row r="2" spans="1:12" ht="11.25" customHeight="1">
      <c r="A2" s="32" t="s">
        <v>0</v>
      </c>
      <c r="B2" s="54" t="s">
        <v>116</v>
      </c>
      <c r="C2" s="55"/>
      <c r="D2" s="55"/>
      <c r="E2" s="55"/>
      <c r="F2" s="55"/>
      <c r="G2" s="55"/>
      <c r="H2" s="55"/>
      <c r="I2" s="212" t="s">
        <v>49</v>
      </c>
      <c r="J2" s="213"/>
      <c r="K2" s="213"/>
      <c r="L2" s="214"/>
    </row>
    <row r="3" spans="1:12">
      <c r="A3" s="32" t="s">
        <v>2</v>
      </c>
      <c r="B3" s="73"/>
      <c r="C3" s="229" t="s">
        <v>31</v>
      </c>
      <c r="D3" s="270"/>
      <c r="E3" s="270"/>
      <c r="F3" s="270"/>
      <c r="G3" s="270"/>
      <c r="H3" s="82"/>
      <c r="I3" s="215"/>
      <c r="J3" s="216"/>
      <c r="K3" s="216"/>
      <c r="L3" s="217"/>
    </row>
    <row r="4" spans="1:12" ht="22.5" customHeight="1">
      <c r="A4" s="30" t="s">
        <v>32</v>
      </c>
      <c r="B4" s="33" t="s">
        <v>4</v>
      </c>
      <c r="C4" s="231" t="s">
        <v>33</v>
      </c>
      <c r="D4" s="231"/>
      <c r="E4" s="231"/>
      <c r="F4" s="231"/>
      <c r="G4" s="231"/>
      <c r="H4" s="83"/>
      <c r="I4" s="218"/>
      <c r="J4" s="219"/>
      <c r="K4" s="219"/>
      <c r="L4" s="220"/>
    </row>
    <row r="6" spans="1:12" ht="24" customHeight="1">
      <c r="A6" s="271" t="s">
        <v>5</v>
      </c>
      <c r="B6" s="271" t="s">
        <v>6</v>
      </c>
      <c r="C6" s="269" t="s">
        <v>7</v>
      </c>
      <c r="D6" s="269"/>
      <c r="E6" s="271" t="s">
        <v>8</v>
      </c>
      <c r="F6" s="271"/>
      <c r="G6" s="269" t="s">
        <v>128</v>
      </c>
      <c r="H6" s="269"/>
      <c r="I6" s="223" t="s">
        <v>34</v>
      </c>
      <c r="J6" s="224"/>
      <c r="K6" s="271" t="s">
        <v>35</v>
      </c>
      <c r="L6" s="271"/>
    </row>
    <row r="7" spans="1:12">
      <c r="A7" s="271"/>
      <c r="B7" s="271"/>
      <c r="C7" s="54" t="s">
        <v>9</v>
      </c>
      <c r="D7" s="54" t="s">
        <v>10</v>
      </c>
      <c r="E7" s="54" t="s">
        <v>9</v>
      </c>
      <c r="F7" s="54" t="s">
        <v>10</v>
      </c>
      <c r="G7" s="84" t="s">
        <v>131</v>
      </c>
      <c r="H7" s="84" t="s">
        <v>132</v>
      </c>
      <c r="I7" s="225"/>
      <c r="J7" s="226"/>
      <c r="K7" s="54" t="s">
        <v>36</v>
      </c>
      <c r="L7" s="54" t="s">
        <v>37</v>
      </c>
    </row>
    <row r="8" spans="1:12">
      <c r="A8" s="40" t="s">
        <v>82</v>
      </c>
      <c r="B8" s="38" t="s">
        <v>83</v>
      </c>
      <c r="C8" s="39">
        <v>0.5</v>
      </c>
      <c r="D8" s="39"/>
      <c r="E8" s="61"/>
      <c r="F8" s="61"/>
      <c r="G8" s="85"/>
      <c r="H8" s="85"/>
      <c r="I8" s="255"/>
      <c r="J8" s="256"/>
      <c r="K8" s="77"/>
      <c r="L8" s="77"/>
    </row>
    <row r="9" spans="1:12">
      <c r="A9" s="262" t="s">
        <v>84</v>
      </c>
      <c r="B9" s="34" t="s">
        <v>85</v>
      </c>
      <c r="C9" s="239">
        <v>1.5</v>
      </c>
      <c r="D9" s="239"/>
      <c r="E9" s="242"/>
      <c r="F9" s="242"/>
      <c r="G9" s="234"/>
      <c r="H9" s="234"/>
      <c r="I9" s="257"/>
      <c r="J9" s="258"/>
      <c r="K9" s="264"/>
      <c r="L9" s="264"/>
    </row>
    <row r="10" spans="1:12" ht="11.25" customHeight="1">
      <c r="A10" s="272"/>
      <c r="B10" s="37" t="s">
        <v>86</v>
      </c>
      <c r="C10" s="240"/>
      <c r="D10" s="240"/>
      <c r="E10" s="243"/>
      <c r="F10" s="243"/>
      <c r="G10" s="245"/>
      <c r="H10" s="245"/>
      <c r="I10" s="267"/>
      <c r="J10" s="268"/>
      <c r="K10" s="266"/>
      <c r="L10" s="266"/>
    </row>
    <row r="11" spans="1:12">
      <c r="A11" s="263"/>
      <c r="B11" s="36" t="s">
        <v>87</v>
      </c>
      <c r="C11" s="241"/>
      <c r="D11" s="241"/>
      <c r="E11" s="244"/>
      <c r="F11" s="244"/>
      <c r="G11" s="235"/>
      <c r="H11" s="235"/>
      <c r="I11" s="259"/>
      <c r="J11" s="260"/>
      <c r="K11" s="265"/>
      <c r="L11" s="265"/>
    </row>
    <row r="12" spans="1:12">
      <c r="A12" s="262" t="s">
        <v>88</v>
      </c>
      <c r="B12" s="34" t="s">
        <v>89</v>
      </c>
      <c r="C12" s="239">
        <v>2</v>
      </c>
      <c r="D12" s="239"/>
      <c r="E12" s="242"/>
      <c r="F12" s="242"/>
      <c r="G12" s="234"/>
      <c r="H12" s="234"/>
      <c r="I12" s="257"/>
      <c r="J12" s="258"/>
      <c r="K12" s="264"/>
      <c r="L12" s="264"/>
    </row>
    <row r="13" spans="1:12">
      <c r="A13" s="263"/>
      <c r="B13" s="36" t="s">
        <v>90</v>
      </c>
      <c r="C13" s="241"/>
      <c r="D13" s="241"/>
      <c r="E13" s="244"/>
      <c r="F13" s="244"/>
      <c r="G13" s="235"/>
      <c r="H13" s="235"/>
      <c r="I13" s="259"/>
      <c r="J13" s="260"/>
      <c r="K13" s="265"/>
      <c r="L13" s="265"/>
    </row>
    <row r="14" spans="1:12" ht="11.25" customHeight="1">
      <c r="A14" s="262" t="s">
        <v>91</v>
      </c>
      <c r="B14" s="56" t="s">
        <v>117</v>
      </c>
      <c r="C14" s="239">
        <v>2</v>
      </c>
      <c r="D14" s="239"/>
      <c r="E14" s="242"/>
      <c r="F14" s="242"/>
      <c r="G14" s="234"/>
      <c r="H14" s="234"/>
      <c r="I14" s="257"/>
      <c r="J14" s="258"/>
      <c r="K14" s="264"/>
      <c r="L14" s="264"/>
    </row>
    <row r="15" spans="1:12">
      <c r="A15" s="263"/>
      <c r="B15" s="57" t="s">
        <v>92</v>
      </c>
      <c r="C15" s="241"/>
      <c r="D15" s="241"/>
      <c r="E15" s="244"/>
      <c r="F15" s="244"/>
      <c r="G15" s="235"/>
      <c r="H15" s="235"/>
      <c r="I15" s="259"/>
      <c r="J15" s="260"/>
      <c r="K15" s="265"/>
      <c r="L15" s="265"/>
    </row>
    <row r="16" spans="1:12">
      <c r="A16" s="262" t="s">
        <v>93</v>
      </c>
      <c r="B16" s="34" t="s">
        <v>94</v>
      </c>
      <c r="C16" s="239">
        <v>1</v>
      </c>
      <c r="D16" s="239"/>
      <c r="E16" s="242"/>
      <c r="F16" s="242"/>
      <c r="G16" s="234"/>
      <c r="H16" s="234"/>
      <c r="I16" s="257"/>
      <c r="J16" s="258"/>
      <c r="K16" s="264"/>
      <c r="L16" s="264"/>
    </row>
    <row r="17" spans="1:12">
      <c r="A17" s="272"/>
      <c r="B17" s="37" t="s">
        <v>95</v>
      </c>
      <c r="C17" s="240"/>
      <c r="D17" s="240"/>
      <c r="E17" s="243"/>
      <c r="F17" s="243"/>
      <c r="G17" s="245"/>
      <c r="H17" s="245"/>
      <c r="I17" s="267"/>
      <c r="J17" s="268"/>
      <c r="K17" s="266"/>
      <c r="L17" s="266"/>
    </row>
    <row r="18" spans="1:12">
      <c r="A18" s="263"/>
      <c r="B18" s="36" t="s">
        <v>96</v>
      </c>
      <c r="C18" s="241"/>
      <c r="D18" s="241"/>
      <c r="E18" s="244"/>
      <c r="F18" s="244"/>
      <c r="G18" s="235"/>
      <c r="H18" s="235"/>
      <c r="I18" s="259"/>
      <c r="J18" s="260"/>
      <c r="K18" s="265"/>
      <c r="L18" s="265"/>
    </row>
    <row r="19" spans="1:12">
      <c r="A19" s="58" t="s">
        <v>97</v>
      </c>
      <c r="B19" s="50" t="s">
        <v>98</v>
      </c>
      <c r="C19" s="52">
        <v>2</v>
      </c>
      <c r="D19" s="52"/>
      <c r="E19" s="94"/>
      <c r="F19" s="94"/>
      <c r="G19" s="85"/>
      <c r="H19" s="85"/>
      <c r="I19" s="255"/>
      <c r="J19" s="256"/>
      <c r="K19" s="77"/>
      <c r="L19" s="77"/>
    </row>
    <row r="20" spans="1:12">
      <c r="A20" s="262" t="s">
        <v>99</v>
      </c>
      <c r="B20" s="34" t="s">
        <v>100</v>
      </c>
      <c r="C20" s="239">
        <v>1</v>
      </c>
      <c r="D20" s="239"/>
      <c r="E20" s="242"/>
      <c r="F20" s="242"/>
      <c r="G20" s="234"/>
      <c r="H20" s="234"/>
      <c r="I20" s="257"/>
      <c r="J20" s="258"/>
      <c r="K20" s="264"/>
      <c r="L20" s="264"/>
    </row>
    <row r="21" spans="1:12">
      <c r="A21" s="272"/>
      <c r="B21" s="37" t="s">
        <v>101</v>
      </c>
      <c r="C21" s="240"/>
      <c r="D21" s="240"/>
      <c r="E21" s="243"/>
      <c r="F21" s="243"/>
      <c r="G21" s="245"/>
      <c r="H21" s="245"/>
      <c r="I21" s="267"/>
      <c r="J21" s="268"/>
      <c r="K21" s="266"/>
      <c r="L21" s="266"/>
    </row>
    <row r="22" spans="1:12">
      <c r="A22" s="272"/>
      <c r="B22" s="37" t="s">
        <v>74</v>
      </c>
      <c r="C22" s="240"/>
      <c r="D22" s="240"/>
      <c r="E22" s="243"/>
      <c r="F22" s="243"/>
      <c r="G22" s="245"/>
      <c r="H22" s="245"/>
      <c r="I22" s="267"/>
      <c r="J22" s="268"/>
      <c r="K22" s="266"/>
      <c r="L22" s="266"/>
    </row>
    <row r="23" spans="1:12">
      <c r="A23" s="263"/>
      <c r="B23" s="36" t="s">
        <v>102</v>
      </c>
      <c r="C23" s="241"/>
      <c r="D23" s="241"/>
      <c r="E23" s="244"/>
      <c r="F23" s="244"/>
      <c r="G23" s="235"/>
      <c r="H23" s="235"/>
      <c r="I23" s="259"/>
      <c r="J23" s="260"/>
      <c r="K23" s="265"/>
      <c r="L23" s="265"/>
    </row>
    <row r="24" spans="1:12">
      <c r="A24" s="59" t="s">
        <v>103</v>
      </c>
      <c r="B24" s="51" t="s">
        <v>104</v>
      </c>
      <c r="C24" s="53">
        <v>1</v>
      </c>
      <c r="D24" s="53"/>
      <c r="E24" s="95"/>
      <c r="F24" s="95"/>
      <c r="G24" s="85"/>
      <c r="H24" s="85"/>
      <c r="I24" s="255"/>
      <c r="J24" s="256"/>
      <c r="K24" s="77"/>
      <c r="L24" s="77"/>
    </row>
    <row r="25" spans="1:12">
      <c r="A25" s="40" t="s">
        <v>105</v>
      </c>
      <c r="B25" s="38" t="s">
        <v>106</v>
      </c>
      <c r="C25" s="39">
        <v>0.5</v>
      </c>
      <c r="D25" s="39"/>
      <c r="E25" s="61"/>
      <c r="F25" s="61"/>
      <c r="G25" s="85"/>
      <c r="H25" s="85"/>
      <c r="I25" s="255"/>
      <c r="J25" s="256"/>
      <c r="K25" s="77"/>
      <c r="L25" s="77"/>
    </row>
    <row r="26" spans="1:12">
      <c r="A26" s="262" t="s">
        <v>107</v>
      </c>
      <c r="B26" s="34" t="s">
        <v>108</v>
      </c>
      <c r="C26" s="239">
        <v>0.5</v>
      </c>
      <c r="D26" s="239"/>
      <c r="E26" s="242"/>
      <c r="F26" s="242"/>
      <c r="G26" s="234"/>
      <c r="H26" s="234"/>
      <c r="I26" s="257"/>
      <c r="J26" s="258"/>
      <c r="K26" s="264"/>
      <c r="L26" s="264"/>
    </row>
    <row r="27" spans="1:12" ht="11.25" customHeight="1">
      <c r="A27" s="263"/>
      <c r="B27" s="36" t="s">
        <v>109</v>
      </c>
      <c r="C27" s="241"/>
      <c r="D27" s="241"/>
      <c r="E27" s="244"/>
      <c r="F27" s="244"/>
      <c r="G27" s="235"/>
      <c r="H27" s="235"/>
      <c r="I27" s="259"/>
      <c r="J27" s="260"/>
      <c r="K27" s="265"/>
      <c r="L27" s="265"/>
    </row>
    <row r="28" spans="1:12">
      <c r="A28" s="40" t="s">
        <v>110</v>
      </c>
      <c r="B28" s="38" t="s">
        <v>111</v>
      </c>
      <c r="C28" s="39"/>
      <c r="D28" s="39"/>
      <c r="E28" s="61"/>
      <c r="F28" s="61"/>
      <c r="G28" s="85"/>
      <c r="H28" s="85"/>
      <c r="I28" s="255"/>
      <c r="J28" s="256"/>
      <c r="K28" s="77"/>
      <c r="L28" s="77"/>
    </row>
    <row r="29" spans="1:12" ht="13.5" customHeight="1">
      <c r="A29" s="55"/>
      <c r="B29" s="28" t="s">
        <v>38</v>
      </c>
      <c r="C29" s="29" t="s">
        <v>118</v>
      </c>
      <c r="D29" s="29" t="s">
        <v>119</v>
      </c>
      <c r="E29" s="29">
        <f>SUM(E8:E28)</f>
        <v>0</v>
      </c>
      <c r="F29" s="29">
        <f>SUM(F8:F28)</f>
        <v>0</v>
      </c>
      <c r="G29" s="27" t="s">
        <v>39</v>
      </c>
      <c r="H29" s="27"/>
      <c r="I29" s="207" t="s">
        <v>124</v>
      </c>
      <c r="J29" s="207"/>
      <c r="K29" s="207"/>
      <c r="L29" s="207"/>
    </row>
    <row r="30" spans="1:12" ht="13.5" customHeight="1">
      <c r="A30" s="55"/>
      <c r="B30" s="28" t="s">
        <v>40</v>
      </c>
      <c r="C30" s="203">
        <v>16</v>
      </c>
      <c r="D30" s="204"/>
      <c r="E30" s="203">
        <f>E29+F29</f>
        <v>0</v>
      </c>
      <c r="F30" s="204"/>
      <c r="G30" s="27" t="s">
        <v>41</v>
      </c>
      <c r="H30" s="27"/>
      <c r="I30" s="261"/>
      <c r="J30" s="261"/>
      <c r="K30" s="261"/>
      <c r="L30" s="261"/>
    </row>
    <row r="31" spans="1:12" ht="13.5">
      <c r="A31" s="31" t="s">
        <v>42</v>
      </c>
      <c r="B31" s="55"/>
      <c r="C31" s="55"/>
      <c r="D31" s="55"/>
      <c r="E31" s="55"/>
      <c r="F31" s="31" t="s">
        <v>43</v>
      </c>
      <c r="G31" s="55"/>
      <c r="H31" s="55"/>
      <c r="I31" s="55"/>
      <c r="J31" s="55"/>
      <c r="K31" s="55"/>
      <c r="L31" s="55"/>
    </row>
    <row r="32" spans="1:12" ht="30" customHeight="1">
      <c r="A32" s="76" t="s">
        <v>44</v>
      </c>
      <c r="B32" s="196"/>
      <c r="C32" s="197"/>
      <c r="D32" s="197"/>
      <c r="E32" s="198"/>
      <c r="F32" s="27"/>
      <c r="G32" s="209" t="s">
        <v>47</v>
      </c>
      <c r="H32" s="210"/>
      <c r="I32" s="97"/>
      <c r="J32" s="86" t="s">
        <v>4</v>
      </c>
      <c r="K32" s="74" t="s">
        <v>48</v>
      </c>
      <c r="L32" s="75"/>
    </row>
    <row r="33" spans="1:12">
      <c r="A33" s="76" t="s">
        <v>29</v>
      </c>
      <c r="B33" s="196"/>
      <c r="C33" s="197"/>
      <c r="D33" s="197"/>
      <c r="E33" s="198"/>
      <c r="F33" s="27"/>
      <c r="G33" s="199" t="s">
        <v>134</v>
      </c>
      <c r="H33" s="200"/>
      <c r="I33" s="201"/>
      <c r="J33" s="202"/>
      <c r="K33" s="76" t="s">
        <v>125</v>
      </c>
      <c r="L33" s="75"/>
    </row>
    <row r="34" spans="1:12">
      <c r="A34" s="76" t="s">
        <v>45</v>
      </c>
      <c r="B34" s="196"/>
      <c r="C34" s="197"/>
      <c r="D34" s="197"/>
      <c r="E34" s="198"/>
      <c r="G34" s="31" t="s">
        <v>135</v>
      </c>
    </row>
    <row r="35" spans="1:12">
      <c r="A35" s="76" t="s">
        <v>127</v>
      </c>
      <c r="B35" s="196"/>
      <c r="C35" s="197"/>
      <c r="D35" s="197"/>
      <c r="E35" s="198"/>
      <c r="G35" s="31" t="s">
        <v>136</v>
      </c>
    </row>
    <row r="36" spans="1:12">
      <c r="A36" s="76" t="s">
        <v>46</v>
      </c>
      <c r="B36" s="196"/>
      <c r="C36" s="197"/>
      <c r="D36" s="197"/>
      <c r="E36" s="198"/>
    </row>
    <row r="37" spans="1:12">
      <c r="A37" s="27"/>
      <c r="B37" s="27"/>
      <c r="C37" s="27"/>
      <c r="D37" s="27"/>
      <c r="E37" s="27"/>
      <c r="F37" s="27"/>
      <c r="G37" s="27"/>
      <c r="H37" s="27"/>
      <c r="I37" s="27"/>
      <c r="J37" s="27"/>
      <c r="K37" s="27"/>
      <c r="L37" s="27"/>
    </row>
  </sheetData>
  <sheetProtection selectLockedCells="1"/>
  <mergeCells count="87">
    <mergeCell ref="D16:D18"/>
    <mergeCell ref="C16:C18"/>
    <mergeCell ref="D14:D15"/>
    <mergeCell ref="I12:J13"/>
    <mergeCell ref="G12:G13"/>
    <mergeCell ref="H12:H13"/>
    <mergeCell ref="F12:F13"/>
    <mergeCell ref="E14:E15"/>
    <mergeCell ref="E16:E18"/>
    <mergeCell ref="A20:A23"/>
    <mergeCell ref="A9:A11"/>
    <mergeCell ref="A12:A13"/>
    <mergeCell ref="A14:A15"/>
    <mergeCell ref="A16:A18"/>
    <mergeCell ref="A1:L1"/>
    <mergeCell ref="I2:L4"/>
    <mergeCell ref="C3:G3"/>
    <mergeCell ref="C4:G4"/>
    <mergeCell ref="K14:K15"/>
    <mergeCell ref="K12:K13"/>
    <mergeCell ref="K6:L6"/>
    <mergeCell ref="A6:A7"/>
    <mergeCell ref="B6:B7"/>
    <mergeCell ref="C6:D6"/>
    <mergeCell ref="E6:F6"/>
    <mergeCell ref="L12:L13"/>
    <mergeCell ref="D9:D11"/>
    <mergeCell ref="D12:D13"/>
    <mergeCell ref="C12:C13"/>
    <mergeCell ref="C14:C15"/>
    <mergeCell ref="L9:L11"/>
    <mergeCell ref="K9:K11"/>
    <mergeCell ref="C9:C11"/>
    <mergeCell ref="I6:J7"/>
    <mergeCell ref="I8:J8"/>
    <mergeCell ref="I9:J11"/>
    <mergeCell ref="G9:G11"/>
    <mergeCell ref="G6:H6"/>
    <mergeCell ref="H9:H11"/>
    <mergeCell ref="F9:F11"/>
    <mergeCell ref="E9:E11"/>
    <mergeCell ref="L20:L23"/>
    <mergeCell ref="H20:H23"/>
    <mergeCell ref="I19:J19"/>
    <mergeCell ref="I20:J23"/>
    <mergeCell ref="H14:H15"/>
    <mergeCell ref="H16:H18"/>
    <mergeCell ref="L16:L18"/>
    <mergeCell ref="L14:L15"/>
    <mergeCell ref="I14:J15"/>
    <mergeCell ref="I16:J18"/>
    <mergeCell ref="K20:K23"/>
    <mergeCell ref="K16:K18"/>
    <mergeCell ref="G20:G23"/>
    <mergeCell ref="F16:F18"/>
    <mergeCell ref="E12:E13"/>
    <mergeCell ref="G16:G18"/>
    <mergeCell ref="F14:F15"/>
    <mergeCell ref="G14:G15"/>
    <mergeCell ref="A26:A27"/>
    <mergeCell ref="L26:L27"/>
    <mergeCell ref="F26:F27"/>
    <mergeCell ref="G26:G27"/>
    <mergeCell ref="K26:K27"/>
    <mergeCell ref="H26:H27"/>
    <mergeCell ref="C20:C23"/>
    <mergeCell ref="D20:D23"/>
    <mergeCell ref="C26:C27"/>
    <mergeCell ref="D26:D27"/>
    <mergeCell ref="F20:F23"/>
    <mergeCell ref="E20:E23"/>
    <mergeCell ref="E26:E27"/>
    <mergeCell ref="I24:J24"/>
    <mergeCell ref="I25:J25"/>
    <mergeCell ref="I26:J27"/>
    <mergeCell ref="B36:E36"/>
    <mergeCell ref="I28:J28"/>
    <mergeCell ref="B32:E32"/>
    <mergeCell ref="G32:H32"/>
    <mergeCell ref="B33:E33"/>
    <mergeCell ref="G33:H33"/>
    <mergeCell ref="I33:J33"/>
    <mergeCell ref="B34:E34"/>
    <mergeCell ref="B35:E35"/>
    <mergeCell ref="I29:L30"/>
    <mergeCell ref="E30:F30"/>
    <mergeCell ref="C30:D30"/>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斜体"&amp;20PＴ3</oddHeader>
    <oddFooter>&amp;RPT3訓練実施記録20151222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PT3集計表</vt:lpstr>
      <vt:lpstr>レベル3実施記録</vt:lpstr>
      <vt:lpstr>PT3実施記録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2023-06-29T08:08:56Z</dcterms:modified>
</cp:coreProperties>
</file>