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370" windowHeight="7290"/>
  </bookViews>
  <sheets>
    <sheet name="PT1集計表" sheetId="1" r:id="rId1"/>
    <sheet name="PT1実施記録" sheetId="2" r:id="rId2"/>
  </sheets>
  <calcPr calcId="162913"/>
</workbook>
</file>

<file path=xl/calcChain.xml><?xml version="1.0" encoding="utf-8"?>
<calcChain xmlns="http://schemas.openxmlformats.org/spreadsheetml/2006/main">
  <c r="I37" i="1" l="1"/>
  <c r="I35" i="1"/>
  <c r="I34" i="1"/>
  <c r="I33" i="1"/>
  <c r="I29" i="1"/>
  <c r="I18" i="1"/>
  <c r="I15" i="1"/>
  <c r="I13" i="1"/>
  <c r="I12" i="1"/>
  <c r="I10" i="1"/>
  <c r="G37" i="1"/>
  <c r="G35" i="1"/>
  <c r="G34" i="1"/>
  <c r="G33" i="1"/>
  <c r="G29" i="1"/>
  <c r="G18" i="1"/>
  <c r="G15" i="1"/>
  <c r="G13" i="1"/>
  <c r="G12" i="1"/>
  <c r="G10" i="1"/>
  <c r="I9" i="1"/>
  <c r="G9" i="1"/>
  <c r="F37" i="2" l="1"/>
  <c r="E37" i="2"/>
  <c r="E38" i="2" s="1"/>
  <c r="J38" i="1" l="1"/>
  <c r="H46" i="1" s="1"/>
  <c r="K46" i="1" s="1"/>
  <c r="H38" i="1"/>
  <c r="H45" i="1" s="1"/>
  <c r="K45" i="1" s="1"/>
  <c r="H47" i="1" l="1"/>
  <c r="K47" i="1" s="1"/>
</calcChain>
</file>

<file path=xl/sharedStrings.xml><?xml version="1.0" encoding="utf-8"?>
<sst xmlns="http://schemas.openxmlformats.org/spreadsheetml/2006/main" count="172" uniqueCount="112">
  <si>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</si>
  <si>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</si>
  <si>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</si>
  <si>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</si>
  <si>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</si>
  <si>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</si>
  <si>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</si>
  <si>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</si>
  <si>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</si>
  <si>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</si>
  <si>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</si>
  <si>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</si>
  <si>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</si>
  <si>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</si>
  <si>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</si>
  <si>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</si>
  <si>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</si>
  <si>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</si>
  <si>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</si>
  <si>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</si>
  <si>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</si>
  <si>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</si>
  <si>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</si>
  <si>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</si>
  <si>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</si>
  <si>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</si>
  <si>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</si>
  <si>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</si>
  <si>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</si>
  <si>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</si>
  <si>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</si>
  <si>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</si>
  <si>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</si>
  <si>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</si>
  <si>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</si>
  <si>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</si>
  <si>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</si>
  <si>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</si>
  <si>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</si>
  <si>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</si>
  <si>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</si>
  <si>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</si>
  <si>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</si>
  <si>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</si>
  <si>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</si>
  <si>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</si>
  <si>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</si>
  <si>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</si>
  <si>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</si>
  <si>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</si>
  <si>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</si>
  <si>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6.00～10.00</t>
    <phoneticPr fontId="2"/>
  </si>
  <si>
    <t>浸透探傷試験 レベル１ 訓練実施記録集計表</t>
    <rPh sb="0" eb="2">
      <t>シントウ</t>
    </rPh>
    <rPh sb="2" eb="4">
      <t>タンショウ</t>
    </rPh>
    <rPh sb="4" eb="6">
      <t>シケン</t>
    </rPh>
    <phoneticPr fontId="2"/>
  </si>
  <si>
    <t>ＰＴレベル１</t>
    <phoneticPr fontId="2"/>
  </si>
  <si>
    <t>序論</t>
  </si>
  <si>
    <t>非破壊検査一般</t>
  </si>
  <si>
    <t>試験方法の原理と関連知識</t>
  </si>
  <si>
    <t>基礎知識</t>
  </si>
  <si>
    <t>試験方法の種類</t>
  </si>
  <si>
    <t>製品知識及び製法と
その技術の能力</t>
  </si>
  <si>
    <t>探傷の実際（製法と発生きず）</t>
  </si>
  <si>
    <t>装置</t>
  </si>
  <si>
    <t>装置及び器具の構成と取扱</t>
  </si>
  <si>
    <t>対比試験片</t>
  </si>
  <si>
    <t>試験実施前の情報</t>
  </si>
  <si>
    <t>試験体の確認</t>
  </si>
  <si>
    <t>試験条件</t>
  </si>
  <si>
    <t>観察条件（JIS Z 2323）</t>
  </si>
  <si>
    <t>探傷試験</t>
  </si>
  <si>
    <t>試験方法の確認</t>
  </si>
  <si>
    <t>前処理</t>
  </si>
  <si>
    <t>浸透処理</t>
  </si>
  <si>
    <t>乳化処理</t>
  </si>
  <si>
    <t>洗浄処理</t>
  </si>
  <si>
    <t>除去処理</t>
  </si>
  <si>
    <t>現像処理</t>
  </si>
  <si>
    <t>乾燥処理</t>
  </si>
  <si>
    <t>観　察</t>
  </si>
  <si>
    <t>再試験</t>
  </si>
  <si>
    <t>後処理</t>
  </si>
  <si>
    <t>評価と報告</t>
  </si>
  <si>
    <t>試験報告</t>
  </si>
  <si>
    <t>記録</t>
  </si>
  <si>
    <t>指示模様の解釈</t>
  </si>
  <si>
    <t>評価</t>
    <rPh sb="0" eb="2">
      <t>ヒョウカ</t>
    </rPh>
    <phoneticPr fontId="2"/>
  </si>
  <si>
    <t>きずの影響</t>
  </si>
  <si>
    <t>きずの評価（製造と材料の影響）</t>
  </si>
  <si>
    <t>品質管理</t>
  </si>
  <si>
    <t>管理すべき事項</t>
  </si>
  <si>
    <t>環境と安全</t>
  </si>
  <si>
    <t>安全衛生（安全データシート）</t>
  </si>
  <si>
    <t>探傷剤</t>
    <rPh sb="0" eb="2">
      <t>タンショウ</t>
    </rPh>
    <rPh sb="2" eb="3">
      <t>ザイ</t>
    </rPh>
    <phoneticPr fontId="12"/>
  </si>
  <si>
    <t>技術開発</t>
  </si>
  <si>
    <t>A</t>
    <phoneticPr fontId="2"/>
  </si>
  <si>
    <t>B</t>
    <phoneticPr fontId="2"/>
  </si>
  <si>
    <t>6.00～10.00</t>
    <phoneticPr fontId="2"/>
  </si>
  <si>
    <t>浸透探傷試験 レベル１ 訓練実施記録</t>
    <rPh sb="0" eb="2">
      <t>シントウ</t>
    </rPh>
    <rPh sb="2" eb="4">
      <t>タンショウ</t>
    </rPh>
    <rPh sb="4" eb="6">
      <t>シケン</t>
    </rPh>
    <rPh sb="12" eb="14">
      <t>クンレン</t>
    </rPh>
    <rPh sb="14" eb="16">
      <t>ジッシ</t>
    </rPh>
    <rPh sb="16" eb="18">
      <t>キロク</t>
    </rPh>
    <phoneticPr fontId="2"/>
  </si>
  <si>
    <t>ＰＴレベル１</t>
  </si>
  <si>
    <t>6.00～10.00</t>
  </si>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</sst>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9"/>
      <color theme="1"/>
      <name val="ＭＳ Ｐゴシック"/>
      <family val="2"/>
      <scheme val="minor"/>
    </font>
    <font>
      <sz val="11"/>
      <name val="ＭＳ Ｐゴシック"/>
      <family val="3"/>
      <charset val="128"/>
    </font>
    <font>
      <b/>
      <sz val="12"/>
      <color theme="1"/>
      <name val="ＭＳ Ｐ明朝"/>
      <family val="1"/>
      <charset val="128"/>
    </font>
    <font>
      <sz val="9"/>
      <color theme="1"/>
      <name val="ＭＳ Ｐ明朝"/>
      <family val="1"/>
      <charset val="128"/>
    </font>
    <font>
      <sz val="11"/>
      <color theme="1"/>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dashed">
        <color auto="1"/>
      </bottom>
      <diagonal/>
    </border>
    <border>
      <left style="thin">
        <color auto="1"/>
      </left>
      <right style="thin">
        <color auto="1"/>
      </right>
      <top style="dashed">
        <color auto="1"/>
      </top>
      <bottom style="thin">
        <color auto="1"/>
      </bottom>
      <diagonal/>
    </border>
  </borders>
  <cellStyleXfs count="2">
    <xf numFmtId="0" fontId="0" fillId="0" borderId="0"/>
    <xf numFmtId="0" fontId="13" fillId="0" borderId="0"/>
  </cellStyleXfs>
  <cellXfs count="212">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177" fontId="6" fillId="0" borderId="16" xfId="0" applyNumberFormat="1" applyFont="1" applyBorder="1" applyAlignment="1">
      <alignment horizontal="center" vertical="center"/>
    </xf>
    <xf numFmtId="0" fontId="7" fillId="0" borderId="22" xfId="0" applyFont="1" applyBorder="1"/>
    <xf numFmtId="0" fontId="7" fillId="0" borderId="23" xfId="0" applyFont="1" applyBorder="1"/>
    <xf numFmtId="0" fontId="3" fillId="0" borderId="22" xfId="0" applyFont="1" applyBorder="1"/>
    <xf numFmtId="0" fontId="7" fillId="0" borderId="24" xfId="0" applyFont="1" applyBorder="1"/>
    <xf numFmtId="0" fontId="7" fillId="0" borderId="0" xfId="0" applyFont="1" applyBorder="1"/>
    <xf numFmtId="0" fontId="8"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0" fillId="0" borderId="0" xfId="0" applyNumberFormat="1" applyFont="1" applyBorder="1" applyAlignment="1">
      <alignment horizontal="center"/>
    </xf>
    <xf numFmtId="0" fontId="11" fillId="0" borderId="0" xfId="0" applyFont="1"/>
    <xf numFmtId="176" fontId="3" fillId="0" borderId="9" xfId="0" applyNumberFormat="1"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16" xfId="0" applyNumberFormat="1" applyFont="1" applyBorder="1" applyAlignment="1">
      <alignment horizontal="center" vertical="center"/>
    </xf>
    <xf numFmtId="177" fontId="6" fillId="0" borderId="8" xfId="0" applyNumberFormat="1" applyFont="1" applyBorder="1" applyAlignment="1">
      <alignment horizontal="center" vertical="center"/>
    </xf>
    <xf numFmtId="0" fontId="15" fillId="0" borderId="0" xfId="0" applyFont="1"/>
    <xf numFmtId="0" fontId="15" fillId="0" borderId="9" xfId="0" applyFont="1" applyBorder="1"/>
    <xf numFmtId="0" fontId="15" fillId="0" borderId="9" xfId="0" applyFont="1" applyBorder="1" applyAlignment="1">
      <alignment horizontal="center" vertical="center"/>
    </xf>
    <xf numFmtId="0" fontId="16" fillId="0" borderId="0" xfId="0" applyFont="1"/>
    <xf numFmtId="0" fontId="15" fillId="0" borderId="9" xfId="0" applyFont="1" applyBorder="1" applyAlignment="1">
      <alignment wrapText="1"/>
    </xf>
    <xf numFmtId="0" fontId="15" fillId="0" borderId="9" xfId="0" applyFont="1" applyBorder="1" applyAlignment="1">
      <alignment horizontal="right"/>
    </xf>
    <xf numFmtId="0" fontId="15" fillId="0" borderId="9" xfId="0" applyFont="1" applyBorder="1" applyAlignment="1">
      <alignment vertical="center" wrapText="1"/>
    </xf>
    <xf numFmtId="176" fontId="15" fillId="0" borderId="9" xfId="0" applyNumberFormat="1" applyFont="1" applyBorder="1" applyAlignment="1">
      <alignment horizontal="center" vertical="center"/>
    </xf>
    <xf numFmtId="0" fontId="15" fillId="0" borderId="25" xfId="0" applyFont="1" applyBorder="1" applyAlignment="1">
      <alignment vertical="center" wrapText="1"/>
    </xf>
    <xf numFmtId="0" fontId="15" fillId="0" borderId="26" xfId="0" applyFont="1" applyBorder="1" applyAlignment="1">
      <alignment vertical="center" wrapText="1"/>
    </xf>
    <xf numFmtId="0" fontId="15" fillId="0" borderId="12" xfId="0" applyFont="1" applyBorder="1" applyAlignment="1">
      <alignment vertical="center" wrapText="1"/>
    </xf>
    <xf numFmtId="176" fontId="15" fillId="0" borderId="12" xfId="0" applyNumberFormat="1" applyFont="1" applyBorder="1" applyAlignment="1">
      <alignment horizontal="center" vertical="center"/>
    </xf>
    <xf numFmtId="0" fontId="15" fillId="0" borderId="27" xfId="0" applyFont="1" applyBorder="1" applyAlignment="1">
      <alignment vertical="center" wrapText="1"/>
    </xf>
    <xf numFmtId="0" fontId="15" fillId="0" borderId="28" xfId="0" applyFont="1" applyBorder="1" applyAlignment="1">
      <alignment vertical="center" wrapText="1"/>
    </xf>
    <xf numFmtId="0" fontId="15" fillId="0" borderId="29" xfId="0" applyFont="1" applyBorder="1" applyAlignment="1">
      <alignment vertical="center" wrapText="1"/>
    </xf>
    <xf numFmtId="0" fontId="15" fillId="0" borderId="16" xfId="0" applyFont="1" applyBorder="1" applyAlignment="1">
      <alignment vertical="center" wrapText="1"/>
    </xf>
    <xf numFmtId="176" fontId="15" fillId="0" borderId="16" xfId="0" applyNumberFormat="1" applyFont="1" applyBorder="1" applyAlignment="1">
      <alignment horizontal="center" vertical="center"/>
    </xf>
    <xf numFmtId="0" fontId="17" fillId="0" borderId="0" xfId="0" applyFont="1" applyAlignment="1">
      <alignment horizontal="right" vertical="center"/>
    </xf>
    <xf numFmtId="176" fontId="17" fillId="0" borderId="16" xfId="0" applyNumberFormat="1" applyFont="1" applyBorder="1" applyAlignment="1">
      <alignment horizontal="center" vertical="center" shrinkToFit="1"/>
    </xf>
    <xf numFmtId="0" fontId="17" fillId="0" borderId="0" xfId="0" applyFont="1"/>
    <xf numFmtId="176" fontId="15" fillId="2" borderId="9"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7" fontId="6" fillId="2" borderId="21"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8"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8"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8" fillId="2" borderId="9" xfId="0" applyNumberFormat="1" applyFont="1" applyFill="1" applyBorder="1" applyAlignment="1" applyProtection="1">
      <alignment horizontal="left" vertical="center"/>
      <protection locked="0"/>
    </xf>
    <xf numFmtId="49" fontId="17" fillId="2" borderId="9" xfId="0" applyNumberFormat="1" applyFont="1" applyFill="1" applyBorder="1" applyAlignment="1" applyProtection="1">
      <alignment horizontal="center" vertical="center"/>
      <protection locked="0"/>
    </xf>
    <xf numFmtId="0" fontId="17" fillId="0" borderId="9" xfId="0" applyFont="1" applyBorder="1" applyAlignment="1">
      <alignment vertical="center"/>
    </xf>
    <xf numFmtId="0" fontId="17" fillId="0" borderId="9" xfId="0" applyFont="1" applyBorder="1" applyAlignment="1">
      <alignment vertical="center" wrapText="1"/>
    </xf>
    <xf numFmtId="180" fontId="17" fillId="2" borderId="9" xfId="0" applyNumberFormat="1"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left" vertical="center" wrapText="1"/>
      <protection locked="0"/>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9" xfId="0" applyFont="1" applyBorder="1" applyAlignment="1">
      <alignment horizontal="center" vertical="center" wrapText="1"/>
    </xf>
    <xf numFmtId="14" fontId="15" fillId="2" borderId="9" xfId="0" applyNumberFormat="1" applyFont="1" applyFill="1" applyBorder="1" applyAlignment="1" applyProtection="1">
      <alignment horizontal="center" vertical="center" wrapText="1"/>
      <protection locked="0"/>
    </xf>
    <xf numFmtId="49" fontId="17" fillId="0" borderId="2" xfId="0" applyNumberFormat="1" applyFont="1" applyFill="1" applyBorder="1" applyAlignment="1" applyProtection="1">
      <alignment horizontal="center" vertical="center" shrinkToFit="1"/>
      <protection locked="0"/>
    </xf>
    <xf numFmtId="0" fontId="20" fillId="0" borderId="2" xfId="0" applyFont="1" applyBorder="1" applyAlignment="1"/>
    <xf numFmtId="177" fontId="10" fillId="0" borderId="1" xfId="0" applyNumberFormat="1" applyFont="1" applyBorder="1" applyAlignment="1">
      <alignment horizontal="center" vertical="center"/>
    </xf>
    <xf numFmtId="176" fontId="15" fillId="2" borderId="12" xfId="0" applyNumberFormat="1" applyFont="1" applyFill="1" applyBorder="1" applyAlignment="1" applyProtection="1">
      <alignment horizontal="center" vertical="center"/>
      <protection locked="0"/>
    </xf>
    <xf numFmtId="176" fontId="15" fillId="2" borderId="16" xfId="0" applyNumberFormat="1"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protection locked="0"/>
    </xf>
    <xf numFmtId="49" fontId="18" fillId="2" borderId="1"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protection locked="0"/>
    </xf>
    <xf numFmtId="49" fontId="18" fillId="2" borderId="2" xfId="0" applyNumberFormat="1" applyFont="1" applyFill="1" applyBorder="1" applyAlignment="1" applyProtection="1">
      <alignment horizontal="left"/>
      <protection locked="0"/>
    </xf>
    <xf numFmtId="177" fontId="6" fillId="0" borderId="1" xfId="0" applyNumberFormat="1" applyFont="1" applyBorder="1" applyAlignment="1">
      <alignment horizontal="center"/>
    </xf>
    <xf numFmtId="0" fontId="4" fillId="0" borderId="6" xfId="0" applyFont="1" applyBorder="1" applyAlignment="1"/>
    <xf numFmtId="0" fontId="4" fillId="0" borderId="2" xfId="0" applyFont="1" applyBorder="1" applyAlignment="1"/>
    <xf numFmtId="49" fontId="9" fillId="2" borderId="1"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18" fillId="2" borderId="6" xfId="0" applyNumberFormat="1"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wrapText="1"/>
      <protection locked="0"/>
    </xf>
    <xf numFmtId="49" fontId="18" fillId="2" borderId="2" xfId="0" applyNumberFormat="1" applyFont="1" applyFill="1" applyBorder="1" applyAlignment="1" applyProtection="1">
      <alignment horizontal="left" wrapText="1"/>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18" fillId="2" borderId="6" xfId="0" applyNumberFormat="1" applyFont="1" applyFill="1" applyBorder="1" applyAlignment="1" applyProtection="1">
      <alignment horizontal="center" vertical="center"/>
      <protection locked="0"/>
    </xf>
    <xf numFmtId="179" fontId="18" fillId="2" borderId="2"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177" fontId="6" fillId="0" borderId="6" xfId="0" applyNumberFormat="1" applyFont="1" applyBorder="1" applyAlignment="1">
      <alignment horizontal="center"/>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177" fontId="6" fillId="2" borderId="13"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177" fontId="6" fillId="2" borderId="6"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176" fontId="3" fillId="0" borderId="12"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20" xfId="0" applyNumberFormat="1" applyFont="1" applyBorder="1" applyAlignment="1">
      <alignment horizontal="center" vertical="center"/>
    </xf>
    <xf numFmtId="177" fontId="6" fillId="2" borderId="21" xfId="0" applyNumberFormat="1" applyFont="1" applyFill="1" applyBorder="1" applyAlignment="1" applyProtection="1">
      <alignment horizontal="center" vertical="center"/>
      <protection locked="0"/>
    </xf>
    <xf numFmtId="177" fontId="6" fillId="2" borderId="0" xfId="0" applyNumberFormat="1" applyFont="1" applyFill="1" applyBorder="1" applyAlignment="1" applyProtection="1">
      <alignment horizontal="center" vertical="center"/>
      <protection locked="0"/>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3" xfId="0" applyFont="1" applyBorder="1" applyAlignment="1">
      <alignment horizontal="left" vertical="center" wrapText="1"/>
    </xf>
    <xf numFmtId="0" fontId="3" fillId="0" borderId="21"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77" fontId="10" fillId="0" borderId="4"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3" xfId="0" applyNumberFormat="1" applyFont="1" applyBorder="1" applyAlignment="1">
      <alignment horizontal="center" vertical="center"/>
    </xf>
    <xf numFmtId="49" fontId="17" fillId="2" borderId="1" xfId="0" applyNumberFormat="1" applyFont="1" applyFill="1" applyBorder="1" applyAlignment="1" applyProtection="1">
      <alignment horizontal="left" vertical="center"/>
      <protection locked="0"/>
    </xf>
    <xf numFmtId="49" fontId="17" fillId="2" borderId="6" xfId="0" applyNumberFormat="1" applyFont="1" applyFill="1" applyBorder="1" applyAlignment="1" applyProtection="1">
      <alignment horizontal="left" vertical="center"/>
      <protection locked="0"/>
    </xf>
    <xf numFmtId="49" fontId="17" fillId="2" borderId="2" xfId="0" applyNumberFormat="1" applyFont="1" applyFill="1" applyBorder="1" applyAlignment="1" applyProtection="1">
      <alignment horizontal="left" vertical="center"/>
      <protection locked="0"/>
    </xf>
    <xf numFmtId="49" fontId="15" fillId="2" borderId="1" xfId="0" applyNumberFormat="1" applyFont="1" applyFill="1" applyBorder="1" applyAlignment="1" applyProtection="1">
      <alignment horizontal="left" vertical="center" wrapText="1"/>
      <protection locked="0"/>
    </xf>
    <xf numFmtId="49" fontId="15" fillId="2" borderId="2" xfId="0" applyNumberFormat="1" applyFont="1" applyFill="1" applyBorder="1" applyAlignment="1" applyProtection="1">
      <alignment horizontal="left" vertical="center" wrapText="1"/>
      <protection locked="0"/>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49" fontId="17" fillId="2" borderId="1" xfId="0" applyNumberFormat="1" applyFont="1" applyFill="1" applyBorder="1" applyAlignment="1" applyProtection="1">
      <alignment horizontal="center" vertical="center"/>
      <protection locked="0"/>
    </xf>
    <xf numFmtId="49" fontId="17" fillId="2" borderId="2" xfId="0" applyNumberFormat="1" applyFont="1" applyFill="1" applyBorder="1" applyAlignment="1" applyProtection="1">
      <alignment horizontal="center" vertical="center"/>
      <protection locked="0"/>
    </xf>
    <xf numFmtId="0" fontId="19" fillId="0" borderId="13" xfId="0" applyFont="1" applyBorder="1" applyAlignment="1">
      <alignment horizontal="center" vertical="center" shrinkToFit="1"/>
    </xf>
    <xf numFmtId="0" fontId="19" fillId="0" borderId="0" xfId="0" applyFont="1" applyAlignment="1">
      <alignment horizontal="center" vertical="center" shrinkToFit="1"/>
    </xf>
    <xf numFmtId="176" fontId="17" fillId="0" borderId="1" xfId="0" applyNumberFormat="1" applyFont="1" applyBorder="1" applyAlignment="1">
      <alignment horizontal="center" vertical="center" shrinkToFit="1"/>
    </xf>
    <xf numFmtId="176" fontId="17" fillId="0" borderId="2" xfId="0" applyNumberFormat="1" applyFont="1" applyBorder="1" applyAlignment="1">
      <alignment horizontal="center" vertical="center" shrinkToFit="1"/>
    </xf>
    <xf numFmtId="14" fontId="15" fillId="2" borderId="12" xfId="0" applyNumberFormat="1" applyFont="1" applyFill="1" applyBorder="1" applyAlignment="1" applyProtection="1">
      <alignment horizontal="center" vertical="center" wrapText="1"/>
      <protection locked="0"/>
    </xf>
    <xf numFmtId="14" fontId="15" fillId="2" borderId="20" xfId="0" applyNumberFormat="1" applyFont="1" applyFill="1" applyBorder="1" applyAlignment="1" applyProtection="1">
      <alignment horizontal="center" vertical="center" wrapText="1"/>
      <protection locked="0"/>
    </xf>
    <xf numFmtId="14" fontId="15" fillId="2" borderId="16" xfId="0" applyNumberFormat="1" applyFont="1" applyFill="1" applyBorder="1" applyAlignment="1" applyProtection="1">
      <alignment horizontal="center" vertical="center" wrapText="1"/>
      <protection locked="0"/>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49" fontId="15" fillId="2" borderId="4" xfId="0" applyNumberFormat="1" applyFont="1" applyFill="1" applyBorder="1" applyAlignment="1" applyProtection="1">
      <alignment horizontal="left" vertical="center" wrapText="1"/>
      <protection locked="0"/>
    </xf>
    <xf numFmtId="49" fontId="15" fillId="2" borderId="5" xfId="0" applyNumberFormat="1" applyFont="1" applyFill="1" applyBorder="1" applyAlignment="1" applyProtection="1">
      <alignment horizontal="left" vertical="center" wrapText="1"/>
      <protection locked="0"/>
    </xf>
    <xf numFmtId="49" fontId="15" fillId="2" borderId="7" xfId="0" applyNumberFormat="1" applyFont="1" applyFill="1" applyBorder="1" applyAlignment="1" applyProtection="1">
      <alignment horizontal="left" vertical="center" wrapText="1"/>
      <protection locked="0"/>
    </xf>
    <xf numFmtId="49" fontId="15" fillId="2" borderId="8" xfId="0" applyNumberFormat="1" applyFont="1" applyFill="1" applyBorder="1" applyAlignment="1" applyProtection="1">
      <alignment horizontal="left" vertical="center" wrapText="1"/>
      <protection locked="0"/>
    </xf>
    <xf numFmtId="49" fontId="15" fillId="2" borderId="3" xfId="0" applyNumberFormat="1" applyFont="1" applyFill="1" applyBorder="1" applyAlignment="1" applyProtection="1">
      <alignment horizontal="left" vertical="center" wrapText="1"/>
      <protection locked="0"/>
    </xf>
    <xf numFmtId="49" fontId="15" fillId="2" borderId="21" xfId="0" applyNumberFormat="1" applyFont="1" applyFill="1" applyBorder="1" applyAlignment="1" applyProtection="1">
      <alignment horizontal="left" vertical="center" wrapText="1"/>
      <protection locked="0"/>
    </xf>
    <xf numFmtId="176" fontId="15" fillId="0" borderId="12" xfId="0" applyNumberFormat="1" applyFont="1" applyBorder="1" applyAlignment="1">
      <alignment horizontal="center" vertical="center"/>
    </xf>
    <xf numFmtId="176" fontId="15" fillId="0" borderId="16" xfId="0" applyNumberFormat="1" applyFont="1" applyBorder="1" applyAlignment="1">
      <alignment horizontal="center" vertical="center"/>
    </xf>
    <xf numFmtId="176" fontId="15" fillId="0" borderId="20" xfId="0" applyNumberFormat="1" applyFont="1" applyBorder="1" applyAlignment="1">
      <alignment horizontal="center" vertical="center"/>
    </xf>
    <xf numFmtId="176" fontId="15" fillId="2" borderId="12" xfId="0" applyNumberFormat="1" applyFont="1" applyFill="1" applyBorder="1" applyAlignment="1" applyProtection="1">
      <alignment horizontal="center" vertical="center"/>
      <protection locked="0"/>
    </xf>
    <xf numFmtId="176" fontId="15" fillId="2" borderId="16" xfId="0" applyNumberFormat="1" applyFont="1" applyFill="1" applyBorder="1" applyAlignment="1" applyProtection="1">
      <alignment horizontal="center" vertical="center"/>
      <protection locked="0"/>
    </xf>
    <xf numFmtId="176" fontId="15" fillId="2" borderId="20" xfId="0" applyNumberFormat="1" applyFont="1" applyFill="1" applyBorder="1" applyAlignment="1" applyProtection="1">
      <alignment horizontal="center" vertical="center"/>
      <protection locked="0"/>
    </xf>
    <xf numFmtId="0" fontId="15" fillId="0" borderId="9" xfId="0" applyFont="1" applyBorder="1" applyAlignment="1">
      <alignment horizontal="center" vertical="center" wrapText="1"/>
    </xf>
    <xf numFmtId="49" fontId="15" fillId="2" borderId="12" xfId="0" applyNumberFormat="1" applyFont="1" applyFill="1" applyBorder="1" applyAlignment="1" applyProtection="1">
      <alignment horizontal="left" vertical="center" wrapText="1"/>
      <protection locked="0"/>
    </xf>
    <xf numFmtId="49" fontId="15" fillId="2" borderId="16" xfId="0" applyNumberFormat="1" applyFont="1" applyFill="1" applyBorder="1" applyAlignment="1" applyProtection="1">
      <alignment horizontal="left" vertical="center" wrapText="1"/>
      <protection locked="0"/>
    </xf>
    <xf numFmtId="49" fontId="15" fillId="2" borderId="20" xfId="0" applyNumberFormat="1" applyFont="1" applyFill="1" applyBorder="1" applyAlignment="1" applyProtection="1">
      <alignment horizontal="left" vertical="center" wrapText="1"/>
      <protection locked="0"/>
    </xf>
    <xf numFmtId="0" fontId="15" fillId="0" borderId="12" xfId="0" applyFont="1" applyBorder="1" applyAlignment="1">
      <alignment vertical="center" wrapText="1"/>
    </xf>
    <xf numFmtId="0" fontId="15" fillId="0" borderId="16" xfId="0" applyFont="1" applyBorder="1" applyAlignment="1">
      <alignment vertical="center" wrapText="1"/>
    </xf>
    <xf numFmtId="0" fontId="15" fillId="0" borderId="20" xfId="0" applyFont="1" applyBorder="1" applyAlignment="1">
      <alignment vertical="center" wrapText="1"/>
    </xf>
    <xf numFmtId="0" fontId="15" fillId="0" borderId="12" xfId="0" applyFont="1" applyBorder="1" applyAlignment="1">
      <alignment horizontal="left" vertical="center" wrapText="1"/>
    </xf>
    <xf numFmtId="0" fontId="15" fillId="0" borderId="20" xfId="0" applyFont="1" applyBorder="1" applyAlignment="1">
      <alignment horizontal="left" vertical="center" wrapText="1"/>
    </xf>
    <xf numFmtId="0" fontId="15" fillId="0" borderId="16" xfId="0" applyFont="1" applyBorder="1" applyAlignment="1">
      <alignment horizontal="left" vertical="center" wrapText="1"/>
    </xf>
    <xf numFmtId="0" fontId="14" fillId="0" borderId="0" xfId="0" applyFont="1" applyAlignment="1">
      <alignment horizontal="center" vertical="center"/>
    </xf>
    <xf numFmtId="0" fontId="15" fillId="0" borderId="4" xfId="0" applyFont="1" applyBorder="1" applyAlignment="1">
      <alignment horizontal="left" vertical="center" wrapText="1"/>
    </xf>
    <xf numFmtId="0" fontId="15" fillId="0" borderId="13"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21" xfId="0" applyFont="1" applyBorder="1" applyAlignment="1">
      <alignment horizontal="left" vertical="center" wrapText="1"/>
    </xf>
    <xf numFmtId="0" fontId="15" fillId="0" borderId="7" xfId="0" applyFont="1" applyBorder="1" applyAlignment="1">
      <alignment horizontal="left" vertical="center" wrapText="1"/>
    </xf>
    <xf numFmtId="0" fontId="15" fillId="0" borderId="17" xfId="0" applyFont="1" applyBorder="1" applyAlignment="1">
      <alignment horizontal="left" vertical="center" wrapText="1"/>
    </xf>
    <xf numFmtId="0" fontId="15" fillId="0" borderId="8" xfId="0" applyFont="1" applyBorder="1" applyAlignment="1">
      <alignment horizontal="left" vertical="center" wrapText="1"/>
    </xf>
    <xf numFmtId="0" fontId="15" fillId="0" borderId="3"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9"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tabSelected="1" view="pageLayout" zoomScaleNormal="100" workbookViewId="0">
      <selection activeCell="C4" sqref="C4:D4"/>
    </sheetView>
  </sheetViews>
  <sheetFormatPr defaultRowHeight="11.2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c r="A1" s="138" t="s">
        <v>52</v>
      </c>
      <c r="B1" s="138"/>
      <c r="C1" s="138"/>
      <c r="D1" s="138"/>
      <c r="E1" s="138"/>
      <c r="F1" s="138"/>
      <c r="G1" s="138"/>
      <c r="H1" s="138"/>
      <c r="I1" s="138"/>
      <c r="J1" s="138"/>
      <c r="K1" s="138"/>
    </row>
    <row r="2" spans="1:11" ht="6" customHeight="1">
      <c r="A2" s="25"/>
      <c r="B2" s="25"/>
      <c r="C2" s="25"/>
      <c r="D2" s="25"/>
      <c r="E2" s="25"/>
      <c r="F2" s="25"/>
      <c r="G2" s="25"/>
      <c r="H2" s="25"/>
      <c r="I2" s="25"/>
      <c r="J2" s="25"/>
    </row>
    <row r="3" spans="1:11" ht="11.25" customHeight="1">
      <c r="A3" s="139" t="s">
        <v>0</v>
      </c>
      <c r="B3" s="140"/>
      <c r="C3" s="136" t="s">
        <v>53</v>
      </c>
      <c r="D3" s="103"/>
      <c r="E3" s="130" t="s">
        <v>1</v>
      </c>
      <c r="F3" s="141"/>
      <c r="G3" s="141"/>
      <c r="H3" s="141"/>
      <c r="I3" s="141"/>
      <c r="J3" s="141"/>
      <c r="K3" s="141"/>
    </row>
    <row r="4" spans="1:11" ht="11.25" customHeight="1">
      <c r="A4" s="139" t="s">
        <v>2</v>
      </c>
      <c r="B4" s="140"/>
      <c r="C4" s="142"/>
      <c r="D4" s="143"/>
      <c r="E4" s="130"/>
      <c r="F4" s="141"/>
      <c r="G4" s="141"/>
      <c r="H4" s="141"/>
      <c r="I4" s="141"/>
      <c r="J4" s="141"/>
      <c r="K4" s="141"/>
    </row>
    <row r="5" spans="1:11" ht="22.5" customHeight="1">
      <c r="A5" s="144" t="s">
        <v>3</v>
      </c>
      <c r="B5" s="145"/>
      <c r="C5" s="2"/>
      <c r="D5" s="3" t="s">
        <v>4</v>
      </c>
      <c r="E5" s="130"/>
      <c r="F5" s="141"/>
      <c r="G5" s="141"/>
      <c r="H5" s="141"/>
      <c r="I5" s="141"/>
      <c r="J5" s="141"/>
      <c r="K5" s="141"/>
    </row>
    <row r="6" spans="1:11" ht="6" customHeight="1"/>
    <row r="7" spans="1:11" ht="21.75" customHeight="1">
      <c r="A7" s="132" t="s">
        <v>5</v>
      </c>
      <c r="B7" s="133"/>
      <c r="C7" s="136" t="s">
        <v>6</v>
      </c>
      <c r="D7" s="137"/>
      <c r="E7" s="146" t="s">
        <v>7</v>
      </c>
      <c r="F7" s="147"/>
      <c r="G7" s="136" t="s">
        <v>8</v>
      </c>
      <c r="H7" s="148"/>
      <c r="I7" s="148"/>
      <c r="J7" s="148"/>
      <c r="K7" s="137"/>
    </row>
    <row r="8" spans="1:11" ht="13.5" customHeight="1">
      <c r="A8" s="134"/>
      <c r="B8" s="135"/>
      <c r="C8" s="136"/>
      <c r="D8" s="137"/>
      <c r="E8" s="26" t="s">
        <v>9</v>
      </c>
      <c r="F8" s="4" t="s">
        <v>10</v>
      </c>
      <c r="G8" s="136" t="s">
        <v>9</v>
      </c>
      <c r="H8" s="137"/>
      <c r="I8" s="136" t="s">
        <v>10</v>
      </c>
      <c r="J8" s="148"/>
      <c r="K8" s="137"/>
    </row>
    <row r="9" spans="1:11" s="5" customFormat="1" ht="11.25" customHeight="1">
      <c r="A9" s="115" t="s">
        <v>54</v>
      </c>
      <c r="B9" s="116"/>
      <c r="C9" s="149" t="s">
        <v>55</v>
      </c>
      <c r="D9" s="150"/>
      <c r="E9" s="24">
        <v>0.5</v>
      </c>
      <c r="F9" s="24"/>
      <c r="G9" s="77" t="str">
        <f>IF(E9&gt;H9,"*","")</f>
        <v>*</v>
      </c>
      <c r="H9" s="53"/>
      <c r="I9" s="77" t="str">
        <f>IF(F9&gt;J9,"*","")</f>
        <v/>
      </c>
      <c r="J9" s="119"/>
      <c r="K9" s="120"/>
    </row>
    <row r="10" spans="1:11" s="5" customFormat="1">
      <c r="A10" s="115" t="s">
        <v>56</v>
      </c>
      <c r="B10" s="116"/>
      <c r="C10" s="121" t="s">
        <v>57</v>
      </c>
      <c r="D10" s="122"/>
      <c r="E10" s="123">
        <v>1</v>
      </c>
      <c r="F10" s="123"/>
      <c r="G10" s="151" t="str">
        <f>IF(E10&gt;H10,"*","")</f>
        <v>*</v>
      </c>
      <c r="H10" s="110"/>
      <c r="I10" s="151" t="str">
        <f>IF(F10&gt;J10,"*","")</f>
        <v/>
      </c>
      <c r="J10" s="109"/>
      <c r="K10" s="110"/>
    </row>
    <row r="11" spans="1:11" s="5" customFormat="1">
      <c r="A11" s="115"/>
      <c r="B11" s="116"/>
      <c r="C11" s="113" t="s">
        <v>58</v>
      </c>
      <c r="D11" s="114"/>
      <c r="E11" s="124"/>
      <c r="F11" s="124"/>
      <c r="G11" s="152"/>
      <c r="H11" s="112"/>
      <c r="I11" s="152"/>
      <c r="J11" s="111"/>
      <c r="K11" s="112"/>
    </row>
    <row r="12" spans="1:11" s="5" customFormat="1" ht="22.5" customHeight="1">
      <c r="A12" s="115" t="s">
        <v>59</v>
      </c>
      <c r="B12" s="116"/>
      <c r="C12" s="130" t="s">
        <v>60</v>
      </c>
      <c r="D12" s="131"/>
      <c r="E12" s="27">
        <v>0.5</v>
      </c>
      <c r="F12" s="27">
        <v>0.5</v>
      </c>
      <c r="G12" s="77" t="str">
        <f>IF(E12&gt;H12,"*","")</f>
        <v>*</v>
      </c>
      <c r="H12" s="52"/>
      <c r="I12" s="77" t="str">
        <f>IF(F12&gt;J12,"*","")</f>
        <v>*</v>
      </c>
      <c r="J12" s="127"/>
      <c r="K12" s="126"/>
    </row>
    <row r="13" spans="1:11" s="5" customFormat="1">
      <c r="A13" s="115" t="s">
        <v>61</v>
      </c>
      <c r="B13" s="116"/>
      <c r="C13" s="121" t="s">
        <v>62</v>
      </c>
      <c r="D13" s="122"/>
      <c r="E13" s="123">
        <v>0.5</v>
      </c>
      <c r="F13" s="123">
        <v>0.5</v>
      </c>
      <c r="G13" s="151" t="str">
        <f>IF(E13&gt;H13,"*","")</f>
        <v>*</v>
      </c>
      <c r="H13" s="110"/>
      <c r="I13" s="151" t="str">
        <f>IF(F13&gt;J13,"*","")</f>
        <v>*</v>
      </c>
      <c r="J13" s="109"/>
      <c r="K13" s="110"/>
    </row>
    <row r="14" spans="1:11" s="5" customFormat="1">
      <c r="A14" s="115"/>
      <c r="B14" s="116"/>
      <c r="C14" s="113" t="s">
        <v>63</v>
      </c>
      <c r="D14" s="114"/>
      <c r="E14" s="124"/>
      <c r="F14" s="124"/>
      <c r="G14" s="152"/>
      <c r="H14" s="112"/>
      <c r="I14" s="152"/>
      <c r="J14" s="111"/>
      <c r="K14" s="112"/>
    </row>
    <row r="15" spans="1:11" s="5" customFormat="1">
      <c r="A15" s="115" t="s">
        <v>64</v>
      </c>
      <c r="B15" s="116"/>
      <c r="C15" s="121" t="s">
        <v>65</v>
      </c>
      <c r="D15" s="122"/>
      <c r="E15" s="123">
        <v>0.5</v>
      </c>
      <c r="F15" s="123">
        <v>0.5</v>
      </c>
      <c r="G15" s="151" t="str">
        <f>IF(E15&gt;H15,"*","")</f>
        <v>*</v>
      </c>
      <c r="H15" s="110"/>
      <c r="I15" s="151" t="str">
        <f>IF(F15&gt;J15,"*","")</f>
        <v>*</v>
      </c>
      <c r="J15" s="109"/>
      <c r="K15" s="110"/>
    </row>
    <row r="16" spans="1:11" s="5" customFormat="1">
      <c r="A16" s="115"/>
      <c r="B16" s="116"/>
      <c r="C16" s="128" t="s">
        <v>66</v>
      </c>
      <c r="D16" s="129"/>
      <c r="E16" s="125"/>
      <c r="F16" s="125"/>
      <c r="G16" s="153"/>
      <c r="H16" s="126"/>
      <c r="I16" s="153"/>
      <c r="J16" s="127"/>
      <c r="K16" s="126"/>
    </row>
    <row r="17" spans="1:11" s="5" customFormat="1">
      <c r="A17" s="115"/>
      <c r="B17" s="116"/>
      <c r="C17" s="113" t="s">
        <v>67</v>
      </c>
      <c r="D17" s="114"/>
      <c r="E17" s="124"/>
      <c r="F17" s="124"/>
      <c r="G17" s="152"/>
      <c r="H17" s="112"/>
      <c r="I17" s="152"/>
      <c r="J17" s="111"/>
      <c r="K17" s="112"/>
    </row>
    <row r="18" spans="1:11" s="5" customFormat="1">
      <c r="A18" s="115" t="s">
        <v>68</v>
      </c>
      <c r="B18" s="116"/>
      <c r="C18" s="121" t="s">
        <v>69</v>
      </c>
      <c r="D18" s="122"/>
      <c r="E18" s="123">
        <v>1</v>
      </c>
      <c r="F18" s="123">
        <v>2.5</v>
      </c>
      <c r="G18" s="151" t="str">
        <f>IF(E18&gt;H18,"*","")</f>
        <v>*</v>
      </c>
      <c r="H18" s="110"/>
      <c r="I18" s="151" t="str">
        <f>IF(F18&gt;J18,"*","")</f>
        <v>*</v>
      </c>
      <c r="J18" s="109"/>
      <c r="K18" s="110"/>
    </row>
    <row r="19" spans="1:11" s="5" customFormat="1">
      <c r="A19" s="115"/>
      <c r="B19" s="116"/>
      <c r="C19" s="128" t="s">
        <v>70</v>
      </c>
      <c r="D19" s="129"/>
      <c r="E19" s="125"/>
      <c r="F19" s="125"/>
      <c r="G19" s="153"/>
      <c r="H19" s="126"/>
      <c r="I19" s="153"/>
      <c r="J19" s="127"/>
      <c r="K19" s="126"/>
    </row>
    <row r="20" spans="1:11" s="5" customFormat="1">
      <c r="A20" s="115"/>
      <c r="B20" s="116"/>
      <c r="C20" s="128" t="s">
        <v>71</v>
      </c>
      <c r="D20" s="129"/>
      <c r="E20" s="125"/>
      <c r="F20" s="125"/>
      <c r="G20" s="153"/>
      <c r="H20" s="126"/>
      <c r="I20" s="153"/>
      <c r="J20" s="127"/>
      <c r="K20" s="126"/>
    </row>
    <row r="21" spans="1:11" s="5" customFormat="1">
      <c r="A21" s="115"/>
      <c r="B21" s="116"/>
      <c r="C21" s="128" t="s">
        <v>72</v>
      </c>
      <c r="D21" s="129"/>
      <c r="E21" s="125"/>
      <c r="F21" s="125"/>
      <c r="G21" s="153"/>
      <c r="H21" s="126"/>
      <c r="I21" s="153"/>
      <c r="J21" s="127"/>
      <c r="K21" s="126"/>
    </row>
    <row r="22" spans="1:11" s="5" customFormat="1">
      <c r="A22" s="115"/>
      <c r="B22" s="116"/>
      <c r="C22" s="128" t="s">
        <v>73</v>
      </c>
      <c r="D22" s="129"/>
      <c r="E22" s="125"/>
      <c r="F22" s="125"/>
      <c r="G22" s="153"/>
      <c r="H22" s="126"/>
      <c r="I22" s="153"/>
      <c r="J22" s="127"/>
      <c r="K22" s="126"/>
    </row>
    <row r="23" spans="1:11" s="5" customFormat="1">
      <c r="A23" s="115"/>
      <c r="B23" s="116"/>
      <c r="C23" s="128" t="s">
        <v>74</v>
      </c>
      <c r="D23" s="129"/>
      <c r="E23" s="125"/>
      <c r="F23" s="125"/>
      <c r="G23" s="153"/>
      <c r="H23" s="126"/>
      <c r="I23" s="153"/>
      <c r="J23" s="127"/>
      <c r="K23" s="126"/>
    </row>
    <row r="24" spans="1:11" s="5" customFormat="1">
      <c r="A24" s="115"/>
      <c r="B24" s="116"/>
      <c r="C24" s="128" t="s">
        <v>75</v>
      </c>
      <c r="D24" s="129"/>
      <c r="E24" s="125"/>
      <c r="F24" s="125"/>
      <c r="G24" s="153"/>
      <c r="H24" s="126"/>
      <c r="I24" s="153"/>
      <c r="J24" s="127"/>
      <c r="K24" s="126"/>
    </row>
    <row r="25" spans="1:11" s="5" customFormat="1">
      <c r="A25" s="115"/>
      <c r="B25" s="116"/>
      <c r="C25" s="128" t="s">
        <v>76</v>
      </c>
      <c r="D25" s="129"/>
      <c r="E25" s="125"/>
      <c r="F25" s="125"/>
      <c r="G25" s="153"/>
      <c r="H25" s="126"/>
      <c r="I25" s="153"/>
      <c r="J25" s="127"/>
      <c r="K25" s="126"/>
    </row>
    <row r="26" spans="1:11" s="5" customFormat="1" ht="11.25" customHeight="1">
      <c r="A26" s="115"/>
      <c r="B26" s="116"/>
      <c r="C26" s="128" t="s">
        <v>77</v>
      </c>
      <c r="D26" s="129"/>
      <c r="E26" s="125"/>
      <c r="F26" s="125"/>
      <c r="G26" s="153"/>
      <c r="H26" s="126"/>
      <c r="I26" s="153"/>
      <c r="J26" s="127"/>
      <c r="K26" s="126"/>
    </row>
    <row r="27" spans="1:11" s="5" customFormat="1">
      <c r="A27" s="115"/>
      <c r="B27" s="116"/>
      <c r="C27" s="128" t="s">
        <v>78</v>
      </c>
      <c r="D27" s="129"/>
      <c r="E27" s="125"/>
      <c r="F27" s="125"/>
      <c r="G27" s="153"/>
      <c r="H27" s="126"/>
      <c r="I27" s="153"/>
      <c r="J27" s="127"/>
      <c r="K27" s="126"/>
    </row>
    <row r="28" spans="1:11" s="5" customFormat="1">
      <c r="A28" s="115"/>
      <c r="B28" s="116"/>
      <c r="C28" s="113" t="s">
        <v>79</v>
      </c>
      <c r="D28" s="114"/>
      <c r="E28" s="124"/>
      <c r="F28" s="124"/>
      <c r="G28" s="152"/>
      <c r="H28" s="112"/>
      <c r="I28" s="152"/>
      <c r="J28" s="111"/>
      <c r="K28" s="112"/>
    </row>
    <row r="29" spans="1:11" s="5" customFormat="1">
      <c r="A29" s="115" t="s">
        <v>80</v>
      </c>
      <c r="B29" s="116"/>
      <c r="C29" s="121" t="s">
        <v>81</v>
      </c>
      <c r="D29" s="122"/>
      <c r="E29" s="123">
        <v>0.5</v>
      </c>
      <c r="F29" s="123">
        <v>0.5</v>
      </c>
      <c r="G29" s="151" t="str">
        <f>IF(E29&gt;H29,"*","")</f>
        <v>*</v>
      </c>
      <c r="H29" s="110"/>
      <c r="I29" s="151" t="str">
        <f>IF(F29&gt;J29,"*","")</f>
        <v>*</v>
      </c>
      <c r="J29" s="109"/>
      <c r="K29" s="110"/>
    </row>
    <row r="30" spans="1:11" s="5" customFormat="1">
      <c r="A30" s="115"/>
      <c r="B30" s="116"/>
      <c r="C30" s="128" t="s">
        <v>82</v>
      </c>
      <c r="D30" s="129"/>
      <c r="E30" s="125"/>
      <c r="F30" s="125"/>
      <c r="G30" s="153"/>
      <c r="H30" s="126"/>
      <c r="I30" s="153"/>
      <c r="J30" s="127"/>
      <c r="K30" s="126"/>
    </row>
    <row r="31" spans="1:11" s="5" customFormat="1">
      <c r="A31" s="115"/>
      <c r="B31" s="116"/>
      <c r="C31" s="128" t="s">
        <v>83</v>
      </c>
      <c r="D31" s="129"/>
      <c r="E31" s="125"/>
      <c r="F31" s="125"/>
      <c r="G31" s="153"/>
      <c r="H31" s="126"/>
      <c r="I31" s="153"/>
      <c r="J31" s="127"/>
      <c r="K31" s="126"/>
    </row>
    <row r="32" spans="1:11" s="5" customFormat="1">
      <c r="A32" s="115"/>
      <c r="B32" s="116"/>
      <c r="C32" s="113" t="s">
        <v>84</v>
      </c>
      <c r="D32" s="114"/>
      <c r="E32" s="124"/>
      <c r="F32" s="124"/>
      <c r="G32" s="152"/>
      <c r="H32" s="112"/>
      <c r="I32" s="152"/>
      <c r="J32" s="111"/>
      <c r="K32" s="112"/>
    </row>
    <row r="33" spans="1:11" s="5" customFormat="1">
      <c r="A33" s="115" t="s">
        <v>85</v>
      </c>
      <c r="B33" s="116"/>
      <c r="C33" s="115" t="s">
        <v>86</v>
      </c>
      <c r="D33" s="116"/>
      <c r="E33" s="28">
        <v>0.5</v>
      </c>
      <c r="F33" s="28">
        <v>0.5</v>
      </c>
      <c r="G33" s="77" t="str">
        <f>IF(E33&gt;H33,"*","")</f>
        <v>*</v>
      </c>
      <c r="H33" s="51"/>
      <c r="I33" s="77" t="str">
        <f>IF(F33&gt;J33,"*","")</f>
        <v>*</v>
      </c>
      <c r="J33" s="111"/>
      <c r="K33" s="112"/>
    </row>
    <row r="34" spans="1:11" s="5" customFormat="1">
      <c r="A34" s="115" t="s">
        <v>87</v>
      </c>
      <c r="B34" s="116"/>
      <c r="C34" s="115" t="s">
        <v>88</v>
      </c>
      <c r="D34" s="116"/>
      <c r="E34" s="28">
        <v>0.5</v>
      </c>
      <c r="F34" s="28">
        <v>0.5</v>
      </c>
      <c r="G34" s="77" t="str">
        <f>IF(E34&gt;H34,"*","")</f>
        <v>*</v>
      </c>
      <c r="H34" s="51"/>
      <c r="I34" s="77" t="str">
        <f>IF(F34&gt;J34,"*","")</f>
        <v>*</v>
      </c>
      <c r="J34" s="119"/>
      <c r="K34" s="120"/>
    </row>
    <row r="35" spans="1:11" s="5" customFormat="1">
      <c r="A35" s="115" t="s">
        <v>89</v>
      </c>
      <c r="B35" s="116"/>
      <c r="C35" s="121" t="s">
        <v>90</v>
      </c>
      <c r="D35" s="122"/>
      <c r="E35" s="123">
        <v>0.5</v>
      </c>
      <c r="F35" s="123">
        <v>0.5</v>
      </c>
      <c r="G35" s="151" t="str">
        <f>IF(E35&gt;H35,"*","")</f>
        <v>*</v>
      </c>
      <c r="H35" s="110"/>
      <c r="I35" s="151" t="str">
        <f>IF(F35&gt;J35,"*","")</f>
        <v>*</v>
      </c>
      <c r="J35" s="109"/>
      <c r="K35" s="110"/>
    </row>
    <row r="36" spans="1:11" s="5" customFormat="1">
      <c r="A36" s="115"/>
      <c r="B36" s="116"/>
      <c r="C36" s="113" t="s">
        <v>91</v>
      </c>
      <c r="D36" s="114"/>
      <c r="E36" s="124"/>
      <c r="F36" s="124"/>
      <c r="G36" s="152"/>
      <c r="H36" s="112"/>
      <c r="I36" s="152"/>
      <c r="J36" s="111"/>
      <c r="K36" s="112"/>
    </row>
    <row r="37" spans="1:11" s="5" customFormat="1">
      <c r="A37" s="115" t="s">
        <v>92</v>
      </c>
      <c r="B37" s="116"/>
      <c r="C37" s="117"/>
      <c r="D37" s="118"/>
      <c r="E37" s="24"/>
      <c r="F37" s="24"/>
      <c r="G37" s="77" t="str">
        <f>IF(E37&gt;H37,"*","")</f>
        <v/>
      </c>
      <c r="H37" s="53"/>
      <c r="I37" s="77" t="str">
        <f>IF(F37&gt;J37,"*","")</f>
        <v/>
      </c>
      <c r="J37" s="119"/>
      <c r="K37" s="120"/>
    </row>
    <row r="38" spans="1:11" ht="11.25" customHeight="1">
      <c r="A38" s="6"/>
      <c r="B38" s="6"/>
      <c r="C38" s="6"/>
      <c r="D38" s="6"/>
      <c r="E38" s="7"/>
      <c r="F38" s="8" t="s">
        <v>11</v>
      </c>
      <c r="G38" s="9" t="s">
        <v>93</v>
      </c>
      <c r="H38" s="29">
        <f>SUM(H9:H37)</f>
        <v>0</v>
      </c>
      <c r="I38" s="9" t="s">
        <v>94</v>
      </c>
      <c r="J38" s="107">
        <f>SUM(J9:K37)</f>
        <v>0</v>
      </c>
      <c r="K38" s="108"/>
    </row>
    <row r="39" spans="1:11" ht="6" customHeight="1" thickBot="1">
      <c r="A39" s="10"/>
      <c r="B39" s="10"/>
      <c r="C39" s="10"/>
      <c r="D39" s="10"/>
      <c r="E39" s="10"/>
      <c r="F39" s="10"/>
      <c r="G39" s="10"/>
      <c r="H39" s="11"/>
      <c r="I39" s="11"/>
      <c r="J39" s="10"/>
      <c r="K39" s="12"/>
    </row>
    <row r="40" spans="1:11" ht="6" customHeight="1">
      <c r="A40" s="13"/>
      <c r="B40" s="13"/>
      <c r="C40" s="13"/>
      <c r="D40" s="13"/>
      <c r="E40" s="13"/>
      <c r="F40" s="13"/>
      <c r="G40" s="13"/>
      <c r="H40" s="13"/>
      <c r="I40" s="13"/>
      <c r="J40" s="14"/>
    </row>
    <row r="41" spans="1:11">
      <c r="A41" s="15" t="s">
        <v>13</v>
      </c>
      <c r="B41" s="6"/>
      <c r="C41" s="15"/>
      <c r="D41" s="15"/>
      <c r="E41" s="6"/>
      <c r="F41" s="6"/>
      <c r="G41" s="6"/>
      <c r="H41" s="6"/>
      <c r="I41" s="6"/>
      <c r="J41" s="6"/>
    </row>
    <row r="42" spans="1:11" ht="13.5">
      <c r="A42" s="92" t="s">
        <v>14</v>
      </c>
      <c r="B42" s="6"/>
      <c r="C42" s="16" t="s">
        <v>99</v>
      </c>
      <c r="D42" s="54" t="s">
        <v>15</v>
      </c>
      <c r="E42" s="94"/>
      <c r="F42" s="95"/>
      <c r="G42" s="55" t="s">
        <v>16</v>
      </c>
      <c r="H42" s="96"/>
      <c r="I42" s="97"/>
      <c r="J42" s="97"/>
      <c r="K42" s="98"/>
    </row>
    <row r="43" spans="1:11" ht="6" customHeight="1">
      <c r="A43" s="93"/>
      <c r="B43" s="6"/>
      <c r="C43" s="6"/>
      <c r="D43" s="6"/>
      <c r="E43" s="6"/>
      <c r="F43" s="6"/>
      <c r="G43" s="6"/>
      <c r="H43" s="6"/>
      <c r="I43" s="6"/>
      <c r="J43" s="6"/>
    </row>
    <row r="44" spans="1:11" ht="11.25" customHeight="1">
      <c r="A44" s="99"/>
      <c r="B44" s="6"/>
      <c r="C44" s="16" t="s">
        <v>17</v>
      </c>
      <c r="D44" s="101" t="s">
        <v>18</v>
      </c>
      <c r="E44" s="102"/>
      <c r="F44" s="103"/>
      <c r="G44" s="101" t="s">
        <v>8</v>
      </c>
      <c r="H44" s="104"/>
      <c r="I44" s="104"/>
      <c r="J44" s="104"/>
      <c r="K44" s="105"/>
    </row>
    <row r="45" spans="1:11" ht="13.5">
      <c r="A45" s="100"/>
      <c r="B45" s="6"/>
      <c r="C45" s="16" t="s">
        <v>9</v>
      </c>
      <c r="D45" s="84" t="s">
        <v>95</v>
      </c>
      <c r="E45" s="85"/>
      <c r="F45" s="86"/>
      <c r="G45" s="17" t="s">
        <v>93</v>
      </c>
      <c r="H45" s="84">
        <f>H38</f>
        <v>0</v>
      </c>
      <c r="I45" s="106"/>
      <c r="J45" s="106"/>
      <c r="K45" s="76" t="str">
        <f>IF(6&gt;H45,"*","")</f>
        <v>*</v>
      </c>
    </row>
    <row r="46" spans="1:11" ht="13.5">
      <c r="A46" s="100"/>
      <c r="B46" s="6"/>
      <c r="C46" s="16" t="s">
        <v>10</v>
      </c>
      <c r="D46" s="84" t="s">
        <v>51</v>
      </c>
      <c r="E46" s="85"/>
      <c r="F46" s="86"/>
      <c r="G46" s="17" t="s">
        <v>12</v>
      </c>
      <c r="H46" s="84">
        <f>J38</f>
        <v>0</v>
      </c>
      <c r="I46" s="106"/>
      <c r="J46" s="106"/>
      <c r="K46" s="76" t="str">
        <f t="shared" ref="K46" si="0">IF(6&gt;H46,"*","")</f>
        <v>*</v>
      </c>
    </row>
    <row r="47" spans="1:11" ht="13.5">
      <c r="A47" s="18" t="s">
        <v>19</v>
      </c>
      <c r="B47" s="6"/>
      <c r="C47" s="16" t="s">
        <v>20</v>
      </c>
      <c r="D47" s="84">
        <v>16</v>
      </c>
      <c r="E47" s="85"/>
      <c r="F47" s="86"/>
      <c r="G47" s="17" t="s">
        <v>21</v>
      </c>
      <c r="H47" s="84">
        <f>SUM(H45:K46)</f>
        <v>0</v>
      </c>
      <c r="I47" s="106"/>
      <c r="J47" s="106"/>
      <c r="K47" s="76" t="str">
        <f>IF(16&gt;H47,"*","")</f>
        <v>*</v>
      </c>
    </row>
    <row r="48" spans="1:11" ht="6" customHeight="1">
      <c r="A48" s="19"/>
      <c r="C48" s="20"/>
      <c r="D48" s="20"/>
      <c r="E48" s="21"/>
      <c r="F48" s="21"/>
      <c r="G48" s="20"/>
      <c r="H48" s="22"/>
      <c r="I48" s="22"/>
      <c r="J48" s="22"/>
    </row>
    <row r="49" spans="1:11">
      <c r="A49" s="23" t="s">
        <v>22</v>
      </c>
    </row>
    <row r="50" spans="1:11">
      <c r="A50" s="1" t="s">
        <v>23</v>
      </c>
    </row>
    <row r="51" spans="1:11" ht="22.5" customHeight="1">
      <c r="A51" s="56" t="s">
        <v>24</v>
      </c>
      <c r="B51" s="87"/>
      <c r="C51" s="88"/>
      <c r="D51" s="57" t="s">
        <v>4</v>
      </c>
      <c r="E51" s="58" t="s">
        <v>25</v>
      </c>
      <c r="F51" s="59"/>
      <c r="G51" s="60" t="s">
        <v>26</v>
      </c>
      <c r="H51" s="61"/>
      <c r="I51" s="60" t="s">
        <v>27</v>
      </c>
      <c r="J51" s="61"/>
      <c r="K51" s="62" t="s">
        <v>28</v>
      </c>
    </row>
    <row r="52" spans="1:11" ht="22.5" customHeight="1">
      <c r="A52" s="56" t="s">
        <v>29</v>
      </c>
      <c r="B52" s="81"/>
      <c r="C52" s="82"/>
      <c r="D52" s="82"/>
      <c r="E52" s="82"/>
      <c r="F52" s="82"/>
      <c r="G52" s="82"/>
      <c r="H52" s="82"/>
      <c r="I52" s="82"/>
      <c r="J52" s="82"/>
      <c r="K52" s="83"/>
    </row>
    <row r="53" spans="1:11" ht="33.75" customHeight="1">
      <c r="A53" s="56" t="s">
        <v>30</v>
      </c>
      <c r="B53" s="63" t="s">
        <v>100</v>
      </c>
      <c r="C53" s="89"/>
      <c r="D53" s="90"/>
      <c r="E53" s="90"/>
      <c r="F53" s="90"/>
      <c r="G53" s="90"/>
      <c r="H53" s="90"/>
      <c r="I53" s="90"/>
      <c r="J53" s="90"/>
      <c r="K53" s="91"/>
    </row>
    <row r="54" spans="1:11" ht="22.5" customHeight="1">
      <c r="A54" s="56" t="s">
        <v>31</v>
      </c>
      <c r="B54" s="64" t="s">
        <v>101</v>
      </c>
      <c r="C54" s="65"/>
      <c r="D54" s="64" t="s">
        <v>102</v>
      </c>
      <c r="E54" s="81"/>
      <c r="F54" s="82"/>
      <c r="G54" s="82"/>
      <c r="H54" s="82"/>
      <c r="I54" s="82"/>
      <c r="J54" s="82"/>
      <c r="K54" s="83"/>
    </row>
  </sheetData>
  <sheetProtection password="EA6E" sheet="1" objects="1" scenarios="1" selectLockedCells="1"/>
  <mergeCells count="111">
    <mergeCell ref="G13:G14"/>
    <mergeCell ref="G15:G17"/>
    <mergeCell ref="G18:G28"/>
    <mergeCell ref="G29:G32"/>
    <mergeCell ref="G35:G36"/>
    <mergeCell ref="I35:I36"/>
    <mergeCell ref="I29:I32"/>
    <mergeCell ref="I18:I28"/>
    <mergeCell ref="I15:I17"/>
    <mergeCell ref="I13:I14"/>
    <mergeCell ref="A18:B28"/>
    <mergeCell ref="E18:E28"/>
    <mergeCell ref="F18:F28"/>
    <mergeCell ref="H18:H28"/>
    <mergeCell ref="J18:K28"/>
    <mergeCell ref="C27:D27"/>
    <mergeCell ref="C28:D28"/>
    <mergeCell ref="C17:D17"/>
    <mergeCell ref="C22:D22"/>
    <mergeCell ref="C23:D23"/>
    <mergeCell ref="C20:D20"/>
    <mergeCell ref="C21:D21"/>
    <mergeCell ref="C25:D25"/>
    <mergeCell ref="C26:D26"/>
    <mergeCell ref="C24:D24"/>
    <mergeCell ref="A7:B8"/>
    <mergeCell ref="C7:D8"/>
    <mergeCell ref="A10:B11"/>
    <mergeCell ref="E10:E11"/>
    <mergeCell ref="F10:F11"/>
    <mergeCell ref="H10:H11"/>
    <mergeCell ref="J10:K11"/>
    <mergeCell ref="A1:K1"/>
    <mergeCell ref="A3:B3"/>
    <mergeCell ref="C3:D3"/>
    <mergeCell ref="E3:K5"/>
    <mergeCell ref="A4:B4"/>
    <mergeCell ref="C4:D4"/>
    <mergeCell ref="A5:B5"/>
    <mergeCell ref="E7:F7"/>
    <mergeCell ref="G7:K7"/>
    <mergeCell ref="G8:H8"/>
    <mergeCell ref="I8:K8"/>
    <mergeCell ref="C9:D9"/>
    <mergeCell ref="C11:D11"/>
    <mergeCell ref="G10:G11"/>
    <mergeCell ref="I10:I11"/>
    <mergeCell ref="J13:K14"/>
    <mergeCell ref="A15:B17"/>
    <mergeCell ref="E15:E17"/>
    <mergeCell ref="F15:F17"/>
    <mergeCell ref="H15:H17"/>
    <mergeCell ref="J15:K17"/>
    <mergeCell ref="A29:B32"/>
    <mergeCell ref="C29:D29"/>
    <mergeCell ref="A9:B9"/>
    <mergeCell ref="J9:K9"/>
    <mergeCell ref="C10:D10"/>
    <mergeCell ref="C12:D12"/>
    <mergeCell ref="C13:D13"/>
    <mergeCell ref="C14:D14"/>
    <mergeCell ref="C15:D15"/>
    <mergeCell ref="A12:B12"/>
    <mergeCell ref="J12:K12"/>
    <mergeCell ref="A13:B14"/>
    <mergeCell ref="E13:E14"/>
    <mergeCell ref="F13:F14"/>
    <mergeCell ref="H13:H14"/>
    <mergeCell ref="C16:D16"/>
    <mergeCell ref="C18:D18"/>
    <mergeCell ref="C19:D19"/>
    <mergeCell ref="A33:B33"/>
    <mergeCell ref="C33:D33"/>
    <mergeCell ref="J33:K33"/>
    <mergeCell ref="A34:B34"/>
    <mergeCell ref="C34:D34"/>
    <mergeCell ref="J34:K34"/>
    <mergeCell ref="E29:E32"/>
    <mergeCell ref="F29:F32"/>
    <mergeCell ref="H29:H32"/>
    <mergeCell ref="J29:K32"/>
    <mergeCell ref="C30:D30"/>
    <mergeCell ref="C31:D31"/>
    <mergeCell ref="C32:D32"/>
    <mergeCell ref="J38:K38"/>
    <mergeCell ref="J35:K36"/>
    <mergeCell ref="C36:D36"/>
    <mergeCell ref="A37:B37"/>
    <mergeCell ref="C37:D37"/>
    <mergeCell ref="J37:K37"/>
    <mergeCell ref="A35:B36"/>
    <mergeCell ref="C35:D35"/>
    <mergeCell ref="E35:E36"/>
    <mergeCell ref="F35:F36"/>
    <mergeCell ref="H35:H36"/>
    <mergeCell ref="E54:K54"/>
    <mergeCell ref="D47:F47"/>
    <mergeCell ref="B51:C51"/>
    <mergeCell ref="B52:K52"/>
    <mergeCell ref="C53:K53"/>
    <mergeCell ref="A42:A43"/>
    <mergeCell ref="E42:F42"/>
    <mergeCell ref="H42:K42"/>
    <mergeCell ref="A44:A46"/>
    <mergeCell ref="D44:F44"/>
    <mergeCell ref="G44:K44"/>
    <mergeCell ref="D45:F45"/>
    <mergeCell ref="D46:F46"/>
    <mergeCell ref="H45:J45"/>
    <mergeCell ref="H46:J46"/>
    <mergeCell ref="H47:J47"/>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斜体"&amp;20PＴ１</oddHeader>
    <oddFooter>&amp;RPT1訓練実施記録集計表20151222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view="pageLayout" zoomScaleNormal="100" workbookViewId="0">
      <selection activeCell="B3" sqref="B3"/>
    </sheetView>
  </sheetViews>
  <sheetFormatPr defaultRowHeight="11.25"/>
  <cols>
    <col min="1" max="1" width="20.625" style="30" customWidth="1"/>
    <col min="2" max="2" width="28.625" style="30" customWidth="1"/>
    <col min="3" max="6" width="7.625" style="30" customWidth="1"/>
    <col min="7" max="8" width="9.625" style="30" customWidth="1"/>
    <col min="9" max="9" width="19.625" style="30" customWidth="1"/>
    <col min="10" max="10" width="2.625" style="30" customWidth="1"/>
    <col min="11" max="11" width="12.625" style="30" customWidth="1"/>
    <col min="12" max="12" width="24.625" style="30" customWidth="1"/>
    <col min="13" max="16384" width="9" style="30"/>
  </cols>
  <sheetData>
    <row r="1" spans="1:12" ht="14.25">
      <c r="A1" s="198" t="s">
        <v>96</v>
      </c>
      <c r="B1" s="198"/>
      <c r="C1" s="198"/>
      <c r="D1" s="198"/>
      <c r="E1" s="198"/>
      <c r="F1" s="198"/>
      <c r="G1" s="198"/>
      <c r="H1" s="198"/>
      <c r="I1" s="198"/>
      <c r="J1" s="198"/>
      <c r="K1" s="198"/>
      <c r="L1" s="198"/>
    </row>
    <row r="2" spans="1:12" ht="11.25" customHeight="1">
      <c r="A2" s="31" t="s">
        <v>0</v>
      </c>
      <c r="B2" s="32" t="s">
        <v>97</v>
      </c>
      <c r="C2" s="33"/>
      <c r="D2" s="33"/>
      <c r="E2" s="33"/>
      <c r="F2" s="33"/>
      <c r="G2" s="33"/>
      <c r="H2" s="33"/>
      <c r="I2" s="199" t="s">
        <v>50</v>
      </c>
      <c r="J2" s="200"/>
      <c r="K2" s="200"/>
      <c r="L2" s="201"/>
    </row>
    <row r="3" spans="1:12">
      <c r="A3" s="31" t="s">
        <v>2</v>
      </c>
      <c r="B3" s="66"/>
      <c r="C3" s="208" t="s">
        <v>32</v>
      </c>
      <c r="D3" s="209"/>
      <c r="E3" s="209"/>
      <c r="F3" s="209"/>
      <c r="G3" s="209"/>
      <c r="H3" s="71"/>
      <c r="I3" s="202"/>
      <c r="J3" s="203"/>
      <c r="K3" s="203"/>
      <c r="L3" s="204"/>
    </row>
    <row r="4" spans="1:12" ht="22.5" customHeight="1">
      <c r="A4" s="34" t="s">
        <v>33</v>
      </c>
      <c r="B4" s="35" t="s">
        <v>4</v>
      </c>
      <c r="C4" s="210" t="s">
        <v>34</v>
      </c>
      <c r="D4" s="210"/>
      <c r="E4" s="210"/>
      <c r="F4" s="210"/>
      <c r="G4" s="210"/>
      <c r="H4" s="72"/>
      <c r="I4" s="205"/>
      <c r="J4" s="206"/>
      <c r="K4" s="206"/>
      <c r="L4" s="207"/>
    </row>
    <row r="6" spans="1:12" ht="24" customHeight="1">
      <c r="A6" s="211" t="s">
        <v>5</v>
      </c>
      <c r="B6" s="211" t="s">
        <v>6</v>
      </c>
      <c r="C6" s="188" t="s">
        <v>7</v>
      </c>
      <c r="D6" s="188"/>
      <c r="E6" s="211" t="s">
        <v>8</v>
      </c>
      <c r="F6" s="211"/>
      <c r="G6" s="188" t="s">
        <v>106</v>
      </c>
      <c r="H6" s="188"/>
      <c r="I6" s="172" t="s">
        <v>35</v>
      </c>
      <c r="J6" s="173"/>
      <c r="K6" s="211" t="s">
        <v>36</v>
      </c>
      <c r="L6" s="211"/>
    </row>
    <row r="7" spans="1:12">
      <c r="A7" s="211"/>
      <c r="B7" s="211"/>
      <c r="C7" s="32" t="s">
        <v>9</v>
      </c>
      <c r="D7" s="32" t="s">
        <v>10</v>
      </c>
      <c r="E7" s="32" t="s">
        <v>9</v>
      </c>
      <c r="F7" s="32" t="s">
        <v>10</v>
      </c>
      <c r="G7" s="73" t="s">
        <v>107</v>
      </c>
      <c r="H7" s="73" t="s">
        <v>108</v>
      </c>
      <c r="I7" s="174"/>
      <c r="J7" s="175"/>
      <c r="K7" s="32" t="s">
        <v>37</v>
      </c>
      <c r="L7" s="32" t="s">
        <v>38</v>
      </c>
    </row>
    <row r="8" spans="1:12">
      <c r="A8" s="36" t="s">
        <v>54</v>
      </c>
      <c r="B8" s="36" t="s">
        <v>55</v>
      </c>
      <c r="C8" s="37">
        <v>0.5</v>
      </c>
      <c r="D8" s="37"/>
      <c r="E8" s="50"/>
      <c r="F8" s="50"/>
      <c r="G8" s="74"/>
      <c r="H8" s="74"/>
      <c r="I8" s="157"/>
      <c r="J8" s="158"/>
      <c r="K8" s="70"/>
      <c r="L8" s="70"/>
    </row>
    <row r="9" spans="1:12">
      <c r="A9" s="192" t="s">
        <v>56</v>
      </c>
      <c r="B9" s="38" t="s">
        <v>57</v>
      </c>
      <c r="C9" s="182">
        <v>1</v>
      </c>
      <c r="D9" s="182"/>
      <c r="E9" s="185"/>
      <c r="F9" s="185"/>
      <c r="G9" s="169"/>
      <c r="H9" s="169"/>
      <c r="I9" s="176"/>
      <c r="J9" s="177"/>
      <c r="K9" s="189"/>
      <c r="L9" s="189"/>
    </row>
    <row r="10" spans="1:12" ht="11.25" customHeight="1">
      <c r="A10" s="193"/>
      <c r="B10" s="39" t="s">
        <v>58</v>
      </c>
      <c r="C10" s="183"/>
      <c r="D10" s="183"/>
      <c r="E10" s="186"/>
      <c r="F10" s="186"/>
      <c r="G10" s="171"/>
      <c r="H10" s="171"/>
      <c r="I10" s="178"/>
      <c r="J10" s="179"/>
      <c r="K10" s="190"/>
      <c r="L10" s="190"/>
    </row>
    <row r="11" spans="1:12" ht="22.5">
      <c r="A11" s="40" t="s">
        <v>59</v>
      </c>
      <c r="B11" s="40" t="s">
        <v>60</v>
      </c>
      <c r="C11" s="41">
        <v>0.5</v>
      </c>
      <c r="D11" s="41">
        <v>0.5</v>
      </c>
      <c r="E11" s="78"/>
      <c r="F11" s="78"/>
      <c r="G11" s="74"/>
      <c r="H11" s="74"/>
      <c r="I11" s="157"/>
      <c r="J11" s="158"/>
      <c r="K11" s="70"/>
      <c r="L11" s="70"/>
    </row>
    <row r="12" spans="1:12">
      <c r="A12" s="192" t="s">
        <v>61</v>
      </c>
      <c r="B12" s="38" t="s">
        <v>62</v>
      </c>
      <c r="C12" s="182">
        <v>0.5</v>
      </c>
      <c r="D12" s="182">
        <v>0.5</v>
      </c>
      <c r="E12" s="185"/>
      <c r="F12" s="185"/>
      <c r="G12" s="169"/>
      <c r="H12" s="169"/>
      <c r="I12" s="176"/>
      <c r="J12" s="177"/>
      <c r="K12" s="189"/>
      <c r="L12" s="189"/>
    </row>
    <row r="13" spans="1:12">
      <c r="A13" s="193"/>
      <c r="B13" s="39" t="s">
        <v>63</v>
      </c>
      <c r="C13" s="183"/>
      <c r="D13" s="183"/>
      <c r="E13" s="186"/>
      <c r="F13" s="186"/>
      <c r="G13" s="171"/>
      <c r="H13" s="171"/>
      <c r="I13" s="178"/>
      <c r="J13" s="179"/>
      <c r="K13" s="190"/>
      <c r="L13" s="190"/>
    </row>
    <row r="14" spans="1:12">
      <c r="A14" s="192" t="s">
        <v>64</v>
      </c>
      <c r="B14" s="38" t="s">
        <v>65</v>
      </c>
      <c r="C14" s="182">
        <v>0.5</v>
      </c>
      <c r="D14" s="182">
        <v>0.5</v>
      </c>
      <c r="E14" s="185"/>
      <c r="F14" s="185"/>
      <c r="G14" s="169"/>
      <c r="H14" s="169"/>
      <c r="I14" s="176"/>
      <c r="J14" s="177"/>
      <c r="K14" s="189"/>
      <c r="L14" s="189"/>
    </row>
    <row r="15" spans="1:12">
      <c r="A15" s="194"/>
      <c r="B15" s="42" t="s">
        <v>66</v>
      </c>
      <c r="C15" s="184"/>
      <c r="D15" s="184"/>
      <c r="E15" s="187"/>
      <c r="F15" s="187"/>
      <c r="G15" s="170"/>
      <c r="H15" s="170"/>
      <c r="I15" s="180"/>
      <c r="J15" s="181"/>
      <c r="K15" s="191"/>
      <c r="L15" s="191"/>
    </row>
    <row r="16" spans="1:12">
      <c r="A16" s="193"/>
      <c r="B16" s="39" t="s">
        <v>67</v>
      </c>
      <c r="C16" s="183"/>
      <c r="D16" s="183"/>
      <c r="E16" s="186"/>
      <c r="F16" s="186"/>
      <c r="G16" s="171"/>
      <c r="H16" s="171"/>
      <c r="I16" s="178"/>
      <c r="J16" s="179"/>
      <c r="K16" s="190"/>
      <c r="L16" s="190"/>
    </row>
    <row r="17" spans="1:12">
      <c r="A17" s="192" t="s">
        <v>68</v>
      </c>
      <c r="B17" s="38" t="s">
        <v>69</v>
      </c>
      <c r="C17" s="182">
        <v>1</v>
      </c>
      <c r="D17" s="182">
        <v>2.5</v>
      </c>
      <c r="E17" s="185"/>
      <c r="F17" s="185"/>
      <c r="G17" s="169"/>
      <c r="H17" s="169"/>
      <c r="I17" s="176"/>
      <c r="J17" s="177"/>
      <c r="K17" s="189"/>
      <c r="L17" s="189"/>
    </row>
    <row r="18" spans="1:12">
      <c r="A18" s="194"/>
      <c r="B18" s="42" t="s">
        <v>70</v>
      </c>
      <c r="C18" s="184"/>
      <c r="D18" s="184"/>
      <c r="E18" s="187"/>
      <c r="F18" s="187"/>
      <c r="G18" s="170"/>
      <c r="H18" s="170"/>
      <c r="I18" s="180"/>
      <c r="J18" s="181"/>
      <c r="K18" s="191"/>
      <c r="L18" s="191"/>
    </row>
    <row r="19" spans="1:12">
      <c r="A19" s="194"/>
      <c r="B19" s="42" t="s">
        <v>71</v>
      </c>
      <c r="C19" s="184"/>
      <c r="D19" s="184"/>
      <c r="E19" s="187"/>
      <c r="F19" s="187"/>
      <c r="G19" s="170"/>
      <c r="H19" s="170"/>
      <c r="I19" s="180"/>
      <c r="J19" s="181"/>
      <c r="K19" s="191"/>
      <c r="L19" s="191"/>
    </row>
    <row r="20" spans="1:12">
      <c r="A20" s="194"/>
      <c r="B20" s="42" t="s">
        <v>72</v>
      </c>
      <c r="C20" s="184"/>
      <c r="D20" s="184"/>
      <c r="E20" s="187"/>
      <c r="F20" s="187"/>
      <c r="G20" s="170"/>
      <c r="H20" s="170"/>
      <c r="I20" s="180"/>
      <c r="J20" s="181"/>
      <c r="K20" s="191"/>
      <c r="L20" s="191"/>
    </row>
    <row r="21" spans="1:12">
      <c r="A21" s="194"/>
      <c r="B21" s="42" t="s">
        <v>73</v>
      </c>
      <c r="C21" s="184"/>
      <c r="D21" s="184"/>
      <c r="E21" s="187"/>
      <c r="F21" s="187"/>
      <c r="G21" s="170"/>
      <c r="H21" s="170"/>
      <c r="I21" s="180"/>
      <c r="J21" s="181"/>
      <c r="K21" s="191"/>
      <c r="L21" s="191"/>
    </row>
    <row r="22" spans="1:12">
      <c r="A22" s="194"/>
      <c r="B22" s="42" t="s">
        <v>74</v>
      </c>
      <c r="C22" s="184"/>
      <c r="D22" s="184"/>
      <c r="E22" s="187"/>
      <c r="F22" s="187"/>
      <c r="G22" s="170"/>
      <c r="H22" s="170"/>
      <c r="I22" s="180"/>
      <c r="J22" s="181"/>
      <c r="K22" s="191"/>
      <c r="L22" s="191"/>
    </row>
    <row r="23" spans="1:12">
      <c r="A23" s="194"/>
      <c r="B23" s="42" t="s">
        <v>75</v>
      </c>
      <c r="C23" s="184"/>
      <c r="D23" s="184"/>
      <c r="E23" s="187"/>
      <c r="F23" s="187"/>
      <c r="G23" s="170"/>
      <c r="H23" s="170"/>
      <c r="I23" s="180"/>
      <c r="J23" s="181"/>
      <c r="K23" s="191"/>
      <c r="L23" s="191"/>
    </row>
    <row r="24" spans="1:12">
      <c r="A24" s="194"/>
      <c r="B24" s="42" t="s">
        <v>76</v>
      </c>
      <c r="C24" s="184"/>
      <c r="D24" s="184"/>
      <c r="E24" s="187"/>
      <c r="F24" s="187"/>
      <c r="G24" s="170"/>
      <c r="H24" s="170"/>
      <c r="I24" s="180"/>
      <c r="J24" s="181"/>
      <c r="K24" s="191"/>
      <c r="L24" s="191"/>
    </row>
    <row r="25" spans="1:12">
      <c r="A25" s="194"/>
      <c r="B25" s="42" t="s">
        <v>77</v>
      </c>
      <c r="C25" s="184"/>
      <c r="D25" s="184"/>
      <c r="E25" s="187"/>
      <c r="F25" s="187"/>
      <c r="G25" s="170"/>
      <c r="H25" s="170"/>
      <c r="I25" s="180"/>
      <c r="J25" s="181"/>
      <c r="K25" s="191"/>
      <c r="L25" s="191"/>
    </row>
    <row r="26" spans="1:12">
      <c r="A26" s="194"/>
      <c r="B26" s="42" t="s">
        <v>78</v>
      </c>
      <c r="C26" s="184"/>
      <c r="D26" s="184"/>
      <c r="E26" s="187"/>
      <c r="F26" s="187"/>
      <c r="G26" s="170"/>
      <c r="H26" s="170"/>
      <c r="I26" s="180"/>
      <c r="J26" s="181"/>
      <c r="K26" s="191"/>
      <c r="L26" s="191"/>
    </row>
    <row r="27" spans="1:12">
      <c r="A27" s="193"/>
      <c r="B27" s="39" t="s">
        <v>79</v>
      </c>
      <c r="C27" s="183"/>
      <c r="D27" s="183"/>
      <c r="E27" s="186"/>
      <c r="F27" s="186"/>
      <c r="G27" s="171"/>
      <c r="H27" s="171"/>
      <c r="I27" s="178"/>
      <c r="J27" s="179"/>
      <c r="K27" s="190"/>
      <c r="L27" s="190"/>
    </row>
    <row r="28" spans="1:12">
      <c r="A28" s="195" t="s">
        <v>80</v>
      </c>
      <c r="B28" s="38" t="s">
        <v>81</v>
      </c>
      <c r="C28" s="182">
        <v>0.5</v>
      </c>
      <c r="D28" s="182">
        <v>0.5</v>
      </c>
      <c r="E28" s="185"/>
      <c r="F28" s="185"/>
      <c r="G28" s="169"/>
      <c r="H28" s="169"/>
      <c r="I28" s="176"/>
      <c r="J28" s="177"/>
      <c r="K28" s="189"/>
      <c r="L28" s="189"/>
    </row>
    <row r="29" spans="1:12">
      <c r="A29" s="196"/>
      <c r="B29" s="42" t="s">
        <v>82</v>
      </c>
      <c r="C29" s="184"/>
      <c r="D29" s="184"/>
      <c r="E29" s="187"/>
      <c r="F29" s="187"/>
      <c r="G29" s="170"/>
      <c r="H29" s="170"/>
      <c r="I29" s="180"/>
      <c r="J29" s="181"/>
      <c r="K29" s="191"/>
      <c r="L29" s="191"/>
    </row>
    <row r="30" spans="1:12">
      <c r="A30" s="196"/>
      <c r="B30" s="43" t="s">
        <v>83</v>
      </c>
      <c r="C30" s="184"/>
      <c r="D30" s="184"/>
      <c r="E30" s="187"/>
      <c r="F30" s="187"/>
      <c r="G30" s="170"/>
      <c r="H30" s="170"/>
      <c r="I30" s="180"/>
      <c r="J30" s="181"/>
      <c r="K30" s="191"/>
      <c r="L30" s="191"/>
    </row>
    <row r="31" spans="1:12">
      <c r="A31" s="197"/>
      <c r="B31" s="44" t="s">
        <v>84</v>
      </c>
      <c r="C31" s="183"/>
      <c r="D31" s="183"/>
      <c r="E31" s="186"/>
      <c r="F31" s="186"/>
      <c r="G31" s="171"/>
      <c r="H31" s="171"/>
      <c r="I31" s="178"/>
      <c r="J31" s="179"/>
      <c r="K31" s="190"/>
      <c r="L31" s="190"/>
    </row>
    <row r="32" spans="1:12">
      <c r="A32" s="45" t="s">
        <v>85</v>
      </c>
      <c r="B32" s="45" t="s">
        <v>86</v>
      </c>
      <c r="C32" s="46">
        <v>0.5</v>
      </c>
      <c r="D32" s="46">
        <v>0.5</v>
      </c>
      <c r="E32" s="79"/>
      <c r="F32" s="79"/>
      <c r="G32" s="74"/>
      <c r="H32" s="74"/>
      <c r="I32" s="157"/>
      <c r="J32" s="158"/>
      <c r="K32" s="70"/>
      <c r="L32" s="70"/>
    </row>
    <row r="33" spans="1:12">
      <c r="A33" s="45" t="s">
        <v>87</v>
      </c>
      <c r="B33" s="45" t="s">
        <v>88</v>
      </c>
      <c r="C33" s="46">
        <v>0.5</v>
      </c>
      <c r="D33" s="46">
        <v>0.5</v>
      </c>
      <c r="E33" s="79"/>
      <c r="F33" s="79"/>
      <c r="G33" s="74"/>
      <c r="H33" s="74"/>
      <c r="I33" s="157"/>
      <c r="J33" s="158"/>
      <c r="K33" s="70"/>
      <c r="L33" s="70"/>
    </row>
    <row r="34" spans="1:12">
      <c r="A34" s="192" t="s">
        <v>89</v>
      </c>
      <c r="B34" s="38" t="s">
        <v>90</v>
      </c>
      <c r="C34" s="182">
        <v>0.5</v>
      </c>
      <c r="D34" s="182">
        <v>0.5</v>
      </c>
      <c r="E34" s="185"/>
      <c r="F34" s="185"/>
      <c r="G34" s="169"/>
      <c r="H34" s="169"/>
      <c r="I34" s="176"/>
      <c r="J34" s="177"/>
      <c r="K34" s="189"/>
      <c r="L34" s="189"/>
    </row>
    <row r="35" spans="1:12">
      <c r="A35" s="193"/>
      <c r="B35" s="39" t="s">
        <v>91</v>
      </c>
      <c r="C35" s="183"/>
      <c r="D35" s="183"/>
      <c r="E35" s="186"/>
      <c r="F35" s="186"/>
      <c r="G35" s="171"/>
      <c r="H35" s="171"/>
      <c r="I35" s="178"/>
      <c r="J35" s="179"/>
      <c r="K35" s="190"/>
      <c r="L35" s="190"/>
    </row>
    <row r="36" spans="1:12">
      <c r="A36" s="36" t="s">
        <v>92</v>
      </c>
      <c r="B36" s="36"/>
      <c r="C36" s="37"/>
      <c r="D36" s="37"/>
      <c r="E36" s="50"/>
      <c r="F36" s="50"/>
      <c r="G36" s="74"/>
      <c r="H36" s="74"/>
      <c r="I36" s="157"/>
      <c r="J36" s="158"/>
      <c r="K36" s="70"/>
      <c r="L36" s="70"/>
    </row>
    <row r="37" spans="1:12" ht="13.5">
      <c r="A37" s="33"/>
      <c r="B37" s="47" t="s">
        <v>39</v>
      </c>
      <c r="C37" s="48" t="s">
        <v>98</v>
      </c>
      <c r="D37" s="48" t="s">
        <v>98</v>
      </c>
      <c r="E37" s="48">
        <f>SUM(E8:E36)</f>
        <v>0</v>
      </c>
      <c r="F37" s="48">
        <f>SUM(F8:F36)</f>
        <v>0</v>
      </c>
      <c r="G37" s="49" t="s">
        <v>40</v>
      </c>
      <c r="H37" s="49"/>
      <c r="I37" s="165" t="s">
        <v>104</v>
      </c>
      <c r="J37" s="165"/>
      <c r="K37" s="165"/>
      <c r="L37" s="165"/>
    </row>
    <row r="38" spans="1:12" ht="13.5">
      <c r="A38" s="33"/>
      <c r="B38" s="47" t="s">
        <v>41</v>
      </c>
      <c r="C38" s="167">
        <v>16</v>
      </c>
      <c r="D38" s="168"/>
      <c r="E38" s="167">
        <f>E37+F37</f>
        <v>0</v>
      </c>
      <c r="F38" s="168"/>
      <c r="G38" s="49" t="s">
        <v>42</v>
      </c>
      <c r="H38" s="49"/>
      <c r="I38" s="166"/>
      <c r="J38" s="166"/>
      <c r="K38" s="166"/>
      <c r="L38" s="166"/>
    </row>
    <row r="39" spans="1:12" ht="13.5">
      <c r="A39" s="30" t="s">
        <v>43</v>
      </c>
      <c r="B39" s="33"/>
      <c r="C39" s="33"/>
      <c r="D39" s="33"/>
      <c r="E39" s="33"/>
      <c r="F39" s="30" t="s">
        <v>44</v>
      </c>
      <c r="G39" s="33"/>
      <c r="H39" s="33"/>
      <c r="I39" s="33"/>
      <c r="J39" s="33"/>
      <c r="K39" s="33"/>
      <c r="L39" s="33"/>
    </row>
    <row r="40" spans="1:12" ht="30" customHeight="1">
      <c r="A40" s="67" t="s">
        <v>45</v>
      </c>
      <c r="B40" s="154"/>
      <c r="C40" s="155"/>
      <c r="D40" s="155"/>
      <c r="E40" s="156"/>
      <c r="F40" s="49"/>
      <c r="G40" s="159" t="s">
        <v>48</v>
      </c>
      <c r="H40" s="160"/>
      <c r="I40" s="80"/>
      <c r="J40" s="75" t="s">
        <v>4</v>
      </c>
      <c r="K40" s="68" t="s">
        <v>49</v>
      </c>
      <c r="L40" s="69"/>
    </row>
    <row r="41" spans="1:12">
      <c r="A41" s="67" t="s">
        <v>30</v>
      </c>
      <c r="B41" s="154"/>
      <c r="C41" s="155"/>
      <c r="D41" s="155"/>
      <c r="E41" s="156"/>
      <c r="F41" s="49"/>
      <c r="G41" s="161" t="s">
        <v>109</v>
      </c>
      <c r="H41" s="162"/>
      <c r="I41" s="163"/>
      <c r="J41" s="164"/>
      <c r="K41" s="67" t="s">
        <v>103</v>
      </c>
      <c r="L41" s="69"/>
    </row>
    <row r="42" spans="1:12">
      <c r="A42" s="67" t="s">
        <v>46</v>
      </c>
      <c r="B42" s="154"/>
      <c r="C42" s="155"/>
      <c r="D42" s="155"/>
      <c r="E42" s="156"/>
      <c r="G42" s="30" t="s">
        <v>110</v>
      </c>
    </row>
    <row r="43" spans="1:12">
      <c r="A43" s="67" t="s">
        <v>105</v>
      </c>
      <c r="B43" s="154"/>
      <c r="C43" s="155"/>
      <c r="D43" s="155"/>
      <c r="E43" s="156"/>
      <c r="G43" s="30" t="s">
        <v>111</v>
      </c>
    </row>
    <row r="44" spans="1:12">
      <c r="A44" s="67" t="s">
        <v>47</v>
      </c>
      <c r="B44" s="154"/>
      <c r="C44" s="155"/>
      <c r="D44" s="155"/>
      <c r="E44" s="156"/>
    </row>
    <row r="45" spans="1:12">
      <c r="A45" s="49"/>
      <c r="B45" s="49"/>
      <c r="C45" s="49"/>
      <c r="D45" s="49"/>
      <c r="E45" s="49"/>
      <c r="F45" s="49"/>
      <c r="G45" s="49"/>
      <c r="H45" s="49"/>
      <c r="I45" s="49"/>
      <c r="J45" s="49"/>
      <c r="K45" s="49"/>
      <c r="L45" s="49"/>
    </row>
  </sheetData>
  <sheetProtection selectLockedCells="1"/>
  <mergeCells count="87">
    <mergeCell ref="L34:L35"/>
    <mergeCell ref="G28:G31"/>
    <mergeCell ref="A1:L1"/>
    <mergeCell ref="I2:L4"/>
    <mergeCell ref="C3:G3"/>
    <mergeCell ref="C4:G4"/>
    <mergeCell ref="A6:A7"/>
    <mergeCell ref="B6:B7"/>
    <mergeCell ref="C6:D6"/>
    <mergeCell ref="E6:F6"/>
    <mergeCell ref="K6:L6"/>
    <mergeCell ref="G12:G13"/>
    <mergeCell ref="D28:D31"/>
    <mergeCell ref="F28:F31"/>
    <mergeCell ref="C14:C16"/>
    <mergeCell ref="C17:C27"/>
    <mergeCell ref="L28:L31"/>
    <mergeCell ref="A9:A10"/>
    <mergeCell ref="A12:A13"/>
    <mergeCell ref="A14:A16"/>
    <mergeCell ref="A17:A27"/>
    <mergeCell ref="K17:K27"/>
    <mergeCell ref="L17:L27"/>
    <mergeCell ref="C9:C10"/>
    <mergeCell ref="C12:C13"/>
    <mergeCell ref="K9:K10"/>
    <mergeCell ref="L9:L10"/>
    <mergeCell ref="K12:K13"/>
    <mergeCell ref="E28:E31"/>
    <mergeCell ref="A28:A31"/>
    <mergeCell ref="C28:C31"/>
    <mergeCell ref="K28:K31"/>
    <mergeCell ref="G34:G35"/>
    <mergeCell ref="K34:K35"/>
    <mergeCell ref="A34:A35"/>
    <mergeCell ref="C34:C35"/>
    <mergeCell ref="E34:E35"/>
    <mergeCell ref="F34:F35"/>
    <mergeCell ref="D34:D35"/>
    <mergeCell ref="L12:L13"/>
    <mergeCell ref="F9:F10"/>
    <mergeCell ref="F12:F13"/>
    <mergeCell ref="F14:F16"/>
    <mergeCell ref="G14:G16"/>
    <mergeCell ref="G9:G10"/>
    <mergeCell ref="L14:L16"/>
    <mergeCell ref="K14:K16"/>
    <mergeCell ref="H14:H16"/>
    <mergeCell ref="F17:F27"/>
    <mergeCell ref="G17:G27"/>
    <mergeCell ref="G6:H6"/>
    <mergeCell ref="H9:H10"/>
    <mergeCell ref="H12:H13"/>
    <mergeCell ref="H17:H27"/>
    <mergeCell ref="D9:D10"/>
    <mergeCell ref="D12:D13"/>
    <mergeCell ref="D14:D16"/>
    <mergeCell ref="D17:D27"/>
    <mergeCell ref="E9:E10"/>
    <mergeCell ref="E12:E13"/>
    <mergeCell ref="E14:E16"/>
    <mergeCell ref="E17:E27"/>
    <mergeCell ref="H28:H31"/>
    <mergeCell ref="H34:H35"/>
    <mergeCell ref="I6:J7"/>
    <mergeCell ref="I8:J8"/>
    <mergeCell ref="I9:J10"/>
    <mergeCell ref="I11:J11"/>
    <mergeCell ref="I12:J13"/>
    <mergeCell ref="I14:J16"/>
    <mergeCell ref="I17:J27"/>
    <mergeCell ref="I28:J31"/>
    <mergeCell ref="I32:J32"/>
    <mergeCell ref="I33:J33"/>
    <mergeCell ref="I34:J35"/>
    <mergeCell ref="B42:E42"/>
    <mergeCell ref="B43:E43"/>
    <mergeCell ref="B44:E44"/>
    <mergeCell ref="I36:J36"/>
    <mergeCell ref="B40:E40"/>
    <mergeCell ref="G40:H40"/>
    <mergeCell ref="B41:E41"/>
    <mergeCell ref="G41:H41"/>
    <mergeCell ref="I41:J41"/>
    <mergeCell ref="I37:L38"/>
    <mergeCell ref="C38:D38"/>
    <mergeCell ref="E38:F38"/>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斜体"&amp;20PＴ１</oddHeader>
    <oddFooter>&amp;RPT1訓練実施記録20151222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PT1集計表</vt:lpstr>
      <vt:lpstr>PT1実施記録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2023-06-29T08:07:29Z</dcterms:modified>
</cp:coreProperties>
</file>