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395" yWindow="15" windowWidth="14805" windowHeight="11940"/>
  </bookViews>
  <sheets>
    <sheet name="PD1集計表" sheetId="1" r:id="rId1"/>
    <sheet name="PD1実施記録" sheetId="2" r:id="rId2"/>
  </sheets>
  <calcPr calcId="162913"/>
</workbook>
</file>

<file path=xl/calcChain.xml><?xml version="1.0" encoding="utf-8"?>
<calcChain xmlns="http://schemas.openxmlformats.org/spreadsheetml/2006/main">
  <c r="I35" i="1" l="1"/>
  <c r="I33" i="1"/>
  <c r="I32" i="1"/>
  <c r="I31" i="1"/>
  <c r="I28" i="1"/>
  <c r="I18" i="1"/>
  <c r="I15" i="1"/>
  <c r="I13" i="1"/>
  <c r="I12" i="1"/>
  <c r="I10" i="1"/>
  <c r="G35" i="1"/>
  <c r="G33" i="1"/>
  <c r="G32" i="1"/>
  <c r="G31" i="1"/>
  <c r="G28" i="1"/>
  <c r="G18" i="1"/>
  <c r="G15" i="1"/>
  <c r="G13" i="1"/>
  <c r="G12" i="1"/>
  <c r="G10" i="1"/>
  <c r="I9" i="1"/>
  <c r="G9" i="1"/>
  <c r="F35" i="2" l="1"/>
  <c r="E35" i="2"/>
  <c r="E36" i="2" s="1"/>
  <c r="J36" i="1" l="1"/>
  <c r="H44" i="1" s="1"/>
  <c r="K44" i="1" s="1"/>
  <c r="H36" i="1"/>
  <c r="H43" i="1" s="1"/>
  <c r="K43" i="1" s="1"/>
  <c r="H45" i="1" l="1"/>
  <c r="K45" i="1" s="1"/>
</calcChain>
</file>

<file path=xl/sharedStrings.xml><?xml version="1.0" encoding="utf-8"?>
<sst xmlns="http://schemas.openxmlformats.org/spreadsheetml/2006/main" count="168" uniqueCount="110">
  <si>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</si>
  <si>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</si>
  <si>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</si>
  <si>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</si>
  <si>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</si>
  <si>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</si>
  <si>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</si>
  <si>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</si>
  <si>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</si>
  <si>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</si>
  <si>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</si>
  <si>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</si>
  <si>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</si>
  <si>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</si>
  <si>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</si>
  <si>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</si>
  <si>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</si>
  <si>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</si>
  <si>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</si>
  <si>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</si>
  <si>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</si>
  <si>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</si>
  <si>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</si>
  <si>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</si>
  <si>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</si>
  <si>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</si>
  <si>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</si>
  <si>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</si>
  <si>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</si>
  <si>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</si>
  <si>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</si>
  <si>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</si>
  <si>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</si>
  <si>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</si>
  <si>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</si>
  <si>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</si>
  <si>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</si>
  <si>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</si>
  <si>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</si>
  <si>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</si>
  <si>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</si>
  <si>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</si>
  <si>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</si>
  <si>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</si>
  <si>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</si>
  <si>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</si>
  <si>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</si>
  <si>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</si>
  <si>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</si>
  <si>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</si>
  <si>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溶剤除去性浸透探傷検査 レベル１ 訓練実施記録集計表</t>
    <rPh sb="0" eb="2">
      <t>ヨウザイ</t>
    </rPh>
    <rPh sb="2" eb="4">
      <t>ジョキョ</t>
    </rPh>
    <rPh sb="4" eb="5">
      <t>セイ</t>
    </rPh>
    <rPh sb="5" eb="7">
      <t>シントウ</t>
    </rPh>
    <rPh sb="7" eb="9">
      <t>タンショウ</t>
    </rPh>
    <rPh sb="9" eb="11">
      <t>ケンサ</t>
    </rPh>
    <phoneticPr fontId="2"/>
  </si>
  <si>
    <t>ＰＤレベル１</t>
    <phoneticPr fontId="2"/>
  </si>
  <si>
    <t>序論</t>
  </si>
  <si>
    <t>非破壊検査一般</t>
  </si>
  <si>
    <t>試験方法の原理と関連知識</t>
  </si>
  <si>
    <t>基礎知識</t>
  </si>
  <si>
    <t>試験方法の種類</t>
  </si>
  <si>
    <t>製品知識及び製法と
その技術の能力</t>
  </si>
  <si>
    <t>探傷の実際（製法と発生きず）</t>
  </si>
  <si>
    <t>装置</t>
  </si>
  <si>
    <t>装置及び器具の構成と取扱</t>
  </si>
  <si>
    <t>対比試験片</t>
  </si>
  <si>
    <t>試験実施前の情報</t>
  </si>
  <si>
    <t>試験体の確認</t>
  </si>
  <si>
    <t>試験条件</t>
  </si>
  <si>
    <t>観察条件（JIS Z 2323）</t>
  </si>
  <si>
    <t>探傷試験</t>
  </si>
  <si>
    <t>試験方法の確認</t>
  </si>
  <si>
    <t>前処理</t>
  </si>
  <si>
    <t>浸透処理</t>
  </si>
  <si>
    <t>洗浄処理</t>
  </si>
  <si>
    <t>除去処理</t>
  </si>
  <si>
    <t>現像処理</t>
  </si>
  <si>
    <t>乾燥処理</t>
  </si>
  <si>
    <t>観　察</t>
  </si>
  <si>
    <t>再試験</t>
  </si>
  <si>
    <t>後処理</t>
  </si>
  <si>
    <t>評価と報告</t>
  </si>
  <si>
    <t>試験報告</t>
  </si>
  <si>
    <t>記録</t>
  </si>
  <si>
    <t>指示模様の解釈</t>
  </si>
  <si>
    <t>きずの影響</t>
  </si>
  <si>
    <t>きずの評価（製造と材料の影響）</t>
  </si>
  <si>
    <t>品質管理</t>
  </si>
  <si>
    <t>管理すべき事項</t>
  </si>
  <si>
    <t>環境と安全</t>
  </si>
  <si>
    <t>安全衛生（安全データシート）</t>
  </si>
  <si>
    <t>探傷剤</t>
    <rPh sb="0" eb="2">
      <t>タンショウ</t>
    </rPh>
    <rPh sb="2" eb="3">
      <t>ザイ</t>
    </rPh>
    <phoneticPr fontId="12"/>
  </si>
  <si>
    <t>技術開発</t>
  </si>
  <si>
    <t>A</t>
    <phoneticPr fontId="2"/>
  </si>
  <si>
    <t>B</t>
    <phoneticPr fontId="2"/>
  </si>
  <si>
    <t>3.00～5.00</t>
    <phoneticPr fontId="2"/>
  </si>
  <si>
    <t>3.00～5.00</t>
    <phoneticPr fontId="2"/>
  </si>
  <si>
    <t>B</t>
    <phoneticPr fontId="2"/>
  </si>
  <si>
    <t>溶剤除去性浸透探傷検査 レベル１ 訓練実施記録</t>
    <rPh sb="0" eb="2">
      <t>ヨウザイ</t>
    </rPh>
    <rPh sb="2" eb="4">
      <t>ジョキョ</t>
    </rPh>
    <rPh sb="4" eb="5">
      <t>セイ</t>
    </rPh>
    <rPh sb="5" eb="7">
      <t>シントウ</t>
    </rPh>
    <rPh sb="7" eb="9">
      <t>タンショウ</t>
    </rPh>
    <rPh sb="9" eb="11">
      <t>ケンサ</t>
    </rPh>
    <rPh sb="17" eb="19">
      <t>クンレン</t>
    </rPh>
    <rPh sb="19" eb="21">
      <t>ジッシ</t>
    </rPh>
    <rPh sb="21" eb="23">
      <t>キロク</t>
    </rPh>
    <phoneticPr fontId="2"/>
  </si>
  <si>
    <t>ＰＤレベル１</t>
  </si>
  <si>
    <t>3.00～5.00</t>
  </si>
  <si>
    <t xml:space="preserve">〒
</t>
    <phoneticPr fontId="2"/>
  </si>
  <si>
    <t>TEL</t>
    <phoneticPr fontId="2"/>
  </si>
  <si>
    <t>FAX</t>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</si>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</sst>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sz val="11"/>
      <name val="ＭＳ Ｐゴシック"/>
      <family val="3"/>
      <charset val="128"/>
    </font>
    <font>
      <b/>
      <sz val="12"/>
      <color theme="1"/>
      <name val="ＭＳ Ｐ明朝"/>
      <family val="1"/>
      <charset val="128"/>
    </font>
    <font>
      <sz val="9"/>
      <color theme="1"/>
      <name val="ＭＳ Ｐ明朝"/>
      <family val="1"/>
      <charset val="128"/>
    </font>
    <font>
      <sz val="11"/>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bottom style="dotted">
        <color auto="1"/>
      </bottom>
      <diagonal/>
    </border>
  </borders>
  <cellStyleXfs count="2">
    <xf numFmtId="0" fontId="0" fillId="0" borderId="0"/>
    <xf numFmtId="0" fontId="13" fillId="0" borderId="0"/>
  </cellStyleXfs>
  <cellXfs count="220">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0" fontId="3" fillId="0" borderId="1" xfId="0" applyFont="1" applyBorder="1" applyAlignment="1">
      <alignment horizontal="center" vertical="center"/>
    </xf>
    <xf numFmtId="0" fontId="1" fillId="0" borderId="0" xfId="0" applyFont="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15" fillId="0" borderId="0" xfId="0" applyFont="1"/>
    <xf numFmtId="0" fontId="15" fillId="0" borderId="9" xfId="0" applyFont="1" applyBorder="1"/>
    <xf numFmtId="0" fontId="15" fillId="0" borderId="9" xfId="0" applyFont="1" applyBorder="1" applyAlignment="1">
      <alignment horizontal="center" vertical="center"/>
    </xf>
    <xf numFmtId="0" fontId="16" fillId="0" borderId="0" xfId="0" applyFont="1"/>
    <xf numFmtId="0" fontId="15" fillId="0" borderId="9" xfId="0" applyFont="1" applyBorder="1" applyAlignment="1">
      <alignment wrapText="1"/>
    </xf>
    <xf numFmtId="0" fontId="15" fillId="0" borderId="9" xfId="0" applyFont="1" applyBorder="1" applyAlignment="1">
      <alignment horizontal="right"/>
    </xf>
    <xf numFmtId="0" fontId="15" fillId="0" borderId="12" xfId="0" applyFont="1" applyBorder="1" applyAlignment="1">
      <alignment horizontal="left" vertical="center" wrapText="1"/>
    </xf>
    <xf numFmtId="0" fontId="15" fillId="0" borderId="12" xfId="0" applyFont="1" applyBorder="1" applyAlignment="1">
      <alignment vertical="center" wrapText="1"/>
    </xf>
    <xf numFmtId="176" fontId="15" fillId="0" borderId="12" xfId="0" applyNumberFormat="1" applyFont="1" applyBorder="1" applyAlignment="1">
      <alignment horizontal="center" vertical="center"/>
    </xf>
    <xf numFmtId="0" fontId="15" fillId="0" borderId="25" xfId="0" applyFont="1" applyBorder="1" applyAlignment="1">
      <alignment vertical="center" wrapText="1"/>
    </xf>
    <xf numFmtId="0" fontId="15" fillId="0" borderId="16" xfId="0" applyFont="1" applyBorder="1" applyAlignment="1">
      <alignment vertical="center" wrapText="1"/>
    </xf>
    <xf numFmtId="0" fontId="15" fillId="0" borderId="9" xfId="0" applyFont="1" applyBorder="1" applyAlignment="1">
      <alignment horizontal="left" vertical="center" wrapText="1"/>
    </xf>
    <xf numFmtId="0" fontId="15" fillId="0" borderId="9" xfId="0" applyFont="1" applyBorder="1" applyAlignment="1">
      <alignment vertical="center" wrapText="1"/>
    </xf>
    <xf numFmtId="176" fontId="15" fillId="0" borderId="9" xfId="0" applyNumberFormat="1" applyFont="1" applyBorder="1" applyAlignment="1">
      <alignment horizontal="center" vertical="center"/>
    </xf>
    <xf numFmtId="0" fontId="15" fillId="0" borderId="32" xfId="0" applyFont="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0" fontId="15" fillId="0" borderId="16" xfId="0" applyFont="1" applyBorder="1" applyAlignment="1">
      <alignment horizontal="left" vertical="center" wrapText="1"/>
    </xf>
    <xf numFmtId="176" fontId="15" fillId="0" borderId="16" xfId="0" applyNumberFormat="1" applyFont="1" applyBorder="1" applyAlignment="1">
      <alignment horizontal="center" vertical="center"/>
    </xf>
    <xf numFmtId="0" fontId="15" fillId="0" borderId="20" xfId="0" applyFont="1" applyBorder="1" applyAlignment="1">
      <alignment horizontal="left" vertical="center" wrapText="1"/>
    </xf>
    <xf numFmtId="0" fontId="15" fillId="0" borderId="20" xfId="0" applyFont="1" applyBorder="1" applyAlignment="1">
      <alignment vertical="center" wrapText="1"/>
    </xf>
    <xf numFmtId="176" fontId="15" fillId="0" borderId="20" xfId="0" applyNumberFormat="1" applyFont="1" applyBorder="1" applyAlignment="1">
      <alignment horizontal="center" vertical="center"/>
    </xf>
    <xf numFmtId="0" fontId="17" fillId="0" borderId="0" xfId="0" applyFont="1" applyAlignment="1">
      <alignment horizontal="right" vertical="center"/>
    </xf>
    <xf numFmtId="176" fontId="17" fillId="0" borderId="16" xfId="0" applyNumberFormat="1" applyFont="1" applyBorder="1" applyAlignment="1">
      <alignment horizontal="center" vertical="center" shrinkToFit="1"/>
    </xf>
    <xf numFmtId="0" fontId="17" fillId="0" borderId="0" xfId="0" applyFont="1"/>
    <xf numFmtId="176" fontId="15" fillId="2" borderId="9"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17" fillId="0" borderId="9" xfId="0" applyFont="1" applyBorder="1" applyAlignment="1">
      <alignment vertical="center"/>
    </xf>
    <xf numFmtId="49" fontId="17" fillId="2" borderId="9" xfId="0" applyNumberFormat="1" applyFont="1" applyFill="1" applyBorder="1" applyAlignment="1" applyProtection="1">
      <alignment horizontal="center" vertical="center"/>
      <protection locked="0"/>
    </xf>
    <xf numFmtId="0" fontId="17" fillId="0" borderId="9" xfId="0" applyFont="1" applyBorder="1" applyAlignment="1">
      <alignment vertical="center" wrapText="1"/>
    </xf>
    <xf numFmtId="180" fontId="17" fillId="2" borderId="9" xfId="0" applyNumberFormat="1" applyFont="1" applyFill="1" applyBorder="1" applyAlignment="1" applyProtection="1">
      <alignment horizontal="center" vertical="center"/>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14" fontId="15" fillId="2" borderId="9" xfId="0" applyNumberFormat="1" applyFont="1" applyFill="1" applyBorder="1" applyAlignment="1" applyProtection="1">
      <alignment horizontal="center" vertical="center" wrapText="1"/>
      <protection locked="0"/>
    </xf>
    <xf numFmtId="49" fontId="17" fillId="0" borderId="2" xfId="0" applyNumberFormat="1" applyFont="1" applyFill="1" applyBorder="1" applyAlignment="1" applyProtection="1">
      <alignment horizontal="center" vertical="center" shrinkToFit="1"/>
      <protection locked="0"/>
    </xf>
    <xf numFmtId="177" fontId="6" fillId="2" borderId="5" xfId="0" applyNumberFormat="1" applyFont="1" applyFill="1" applyBorder="1" applyAlignment="1" applyProtection="1">
      <alignment horizontal="center" vertical="center"/>
      <protection locked="0"/>
    </xf>
    <xf numFmtId="0" fontId="20" fillId="0" borderId="2" xfId="0" applyFont="1" applyBorder="1" applyAlignment="1"/>
    <xf numFmtId="0" fontId="10" fillId="0" borderId="0" xfId="0" applyFont="1"/>
    <xf numFmtId="177" fontId="6"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49" fontId="15" fillId="2" borderId="12" xfId="0" applyNumberFormat="1" applyFont="1" applyFill="1" applyBorder="1" applyAlignment="1" applyProtection="1">
      <alignment horizontal="left" vertical="center" wrapText="1"/>
      <protection locked="0"/>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4" fontId="15" fillId="2" borderId="12" xfId="0" applyNumberFormat="1" applyFont="1" applyFill="1" applyBorder="1" applyAlignment="1" applyProtection="1">
      <alignment horizontal="center" vertical="center" wrapText="1"/>
      <protection locked="0"/>
    </xf>
    <xf numFmtId="176" fontId="15" fillId="2" borderId="20"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177" fontId="10" fillId="0" borderId="4" xfId="0" applyNumberFormat="1" applyFont="1" applyBorder="1" applyAlignment="1">
      <alignment horizontal="center" vertical="center"/>
    </xf>
    <xf numFmtId="177" fontId="10" fillId="0" borderId="7"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protection locked="0"/>
    </xf>
    <xf numFmtId="177" fontId="6" fillId="2" borderId="2" xfId="0" applyNumberFormat="1"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3" fillId="0" borderId="20"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4" fillId="0" borderId="6" xfId="0" applyFont="1" applyBorder="1" applyAlignment="1"/>
    <xf numFmtId="0" fontId="4" fillId="0" borderId="2" xfId="0" applyFont="1" applyBorder="1" applyAlignment="1"/>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49" fontId="15" fillId="2" borderId="1" xfId="0" applyNumberFormat="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49" fontId="15" fillId="2" borderId="4" xfId="0" applyNumberFormat="1" applyFont="1" applyFill="1" applyBorder="1" applyAlignment="1" applyProtection="1">
      <alignment horizontal="left" vertical="center" wrapText="1"/>
      <protection locked="0"/>
    </xf>
    <xf numFmtId="49" fontId="15" fillId="2" borderId="5" xfId="0" applyNumberFormat="1" applyFont="1" applyFill="1" applyBorder="1" applyAlignment="1" applyProtection="1">
      <alignment horizontal="left" vertical="center" wrapText="1"/>
      <protection locked="0"/>
    </xf>
    <xf numFmtId="49" fontId="15" fillId="2" borderId="7" xfId="0" applyNumberFormat="1" applyFont="1" applyFill="1" applyBorder="1" applyAlignment="1" applyProtection="1">
      <alignment horizontal="left" vertical="center" wrapText="1"/>
      <protection locked="0"/>
    </xf>
    <xf numFmtId="49" fontId="15" fillId="2" borderId="8" xfId="0" applyNumberFormat="1"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2" xfId="0" applyNumberFormat="1" applyFont="1" applyFill="1" applyBorder="1" applyAlignment="1" applyProtection="1">
      <alignment horizontal="left" vertical="center"/>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49" fontId="17" fillId="2" borderId="1"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5" fillId="2" borderId="3" xfId="0" applyNumberFormat="1" applyFont="1" applyFill="1" applyBorder="1" applyAlignment="1" applyProtection="1">
      <alignment horizontal="left" vertical="center" wrapText="1"/>
      <protection locked="0"/>
    </xf>
    <xf numFmtId="49" fontId="15" fillId="2" borderId="21" xfId="0" applyNumberFormat="1" applyFont="1" applyFill="1" applyBorder="1" applyAlignment="1" applyProtection="1">
      <alignment horizontal="left" vertical="center" wrapText="1"/>
      <protection locked="0"/>
    </xf>
    <xf numFmtId="49" fontId="15" fillId="2" borderId="12"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xf numFmtId="49" fontId="15" fillId="2" borderId="20" xfId="0" applyNumberFormat="1" applyFont="1" applyFill="1" applyBorder="1" applyAlignment="1" applyProtection="1">
      <alignment horizontal="left" vertical="center" wrapText="1"/>
      <protection locked="0"/>
    </xf>
    <xf numFmtId="176" fontId="15" fillId="0" borderId="12"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2" borderId="12" xfId="0" applyNumberFormat="1" applyFont="1" applyFill="1" applyBorder="1" applyAlignment="1" applyProtection="1">
      <alignment horizontal="center" vertical="center"/>
      <protection locked="0"/>
    </xf>
    <xf numFmtId="176" fontId="15" fillId="2" borderId="16" xfId="0" applyNumberFormat="1" applyFont="1" applyFill="1" applyBorder="1" applyAlignment="1" applyProtection="1">
      <alignment horizontal="center" vertical="center"/>
      <protection locked="0"/>
    </xf>
    <xf numFmtId="14" fontId="15" fillId="2" borderId="12" xfId="0" applyNumberFormat="1" applyFont="1" applyFill="1" applyBorder="1" applyAlignment="1" applyProtection="1">
      <alignment horizontal="center" vertical="center" wrapText="1"/>
      <protection locked="0"/>
    </xf>
    <xf numFmtId="14" fontId="15" fillId="2" borderId="16" xfId="0" applyNumberFormat="1" applyFont="1" applyFill="1" applyBorder="1" applyAlignment="1" applyProtection="1">
      <alignment horizontal="center" vertical="center" wrapText="1"/>
      <protection locked="0"/>
    </xf>
    <xf numFmtId="176" fontId="15" fillId="2" borderId="20" xfId="0" applyNumberFormat="1" applyFont="1" applyFill="1" applyBorder="1" applyAlignment="1" applyProtection="1">
      <alignment horizontal="center" vertical="center"/>
      <protection locked="0"/>
    </xf>
    <xf numFmtId="14" fontId="15" fillId="2" borderId="20" xfId="0" applyNumberFormat="1" applyFont="1" applyFill="1" applyBorder="1" applyAlignment="1" applyProtection="1">
      <alignment horizontal="center" vertical="center" wrapText="1"/>
      <protection locked="0"/>
    </xf>
    <xf numFmtId="176" fontId="15" fillId="0" borderId="20" xfId="0" applyNumberFormat="1" applyFont="1" applyBorder="1" applyAlignment="1">
      <alignment horizontal="center" vertical="center"/>
    </xf>
    <xf numFmtId="0" fontId="15" fillId="0" borderId="9" xfId="0" applyFont="1" applyBorder="1" applyAlignment="1">
      <alignment horizontal="center" vertical="center"/>
    </xf>
    <xf numFmtId="0" fontId="14" fillId="0" borderId="0" xfId="0" applyFont="1" applyAlignment="1">
      <alignment horizontal="center" vertical="center"/>
    </xf>
    <xf numFmtId="0" fontId="15" fillId="0" borderId="4" xfId="0" applyFont="1" applyBorder="1" applyAlignment="1">
      <alignment horizontal="left" vertical="center" wrapText="1"/>
    </xf>
    <xf numFmtId="0" fontId="15" fillId="0" borderId="1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1"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176" fontId="17" fillId="0" borderId="1" xfId="0" applyNumberFormat="1" applyFont="1" applyBorder="1" applyAlignment="1">
      <alignment horizontal="center" vertical="center" shrinkToFit="1"/>
    </xf>
    <xf numFmtId="176" fontId="17" fillId="0" borderId="2"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5" fillId="0" borderId="2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view="pageLayout" zoomScaleNormal="100" workbookViewId="0">
      <selection activeCell="C4" sqref="C4:D4"/>
    </sheetView>
  </sheetViews>
  <sheetFormatPr defaultRowHeight="11.2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c r="A1" s="111" t="s">
        <v>50</v>
      </c>
      <c r="B1" s="111"/>
      <c r="C1" s="111"/>
      <c r="D1" s="111"/>
      <c r="E1" s="111"/>
      <c r="F1" s="111"/>
      <c r="G1" s="111"/>
      <c r="H1" s="111"/>
      <c r="I1" s="111"/>
      <c r="J1" s="111"/>
      <c r="K1" s="111"/>
    </row>
    <row r="2" spans="1:11" ht="6" customHeight="1">
      <c r="A2" s="24"/>
      <c r="B2" s="24"/>
      <c r="C2" s="24"/>
      <c r="D2" s="24"/>
      <c r="E2" s="24"/>
      <c r="F2" s="24"/>
      <c r="G2" s="24"/>
      <c r="H2" s="24"/>
      <c r="I2" s="24"/>
      <c r="J2" s="24"/>
    </row>
    <row r="3" spans="1:11" ht="11.25" customHeight="1">
      <c r="A3" s="112" t="s">
        <v>0</v>
      </c>
      <c r="B3" s="113"/>
      <c r="C3" s="114" t="s">
        <v>51</v>
      </c>
      <c r="D3" s="115"/>
      <c r="E3" s="116" t="s">
        <v>1</v>
      </c>
      <c r="F3" s="117"/>
      <c r="G3" s="117"/>
      <c r="H3" s="117"/>
      <c r="I3" s="117"/>
      <c r="J3" s="117"/>
      <c r="K3" s="117"/>
    </row>
    <row r="4" spans="1:11" ht="11.25" customHeight="1">
      <c r="A4" s="112" t="s">
        <v>2</v>
      </c>
      <c r="B4" s="113"/>
      <c r="C4" s="118"/>
      <c r="D4" s="119"/>
      <c r="E4" s="116"/>
      <c r="F4" s="117"/>
      <c r="G4" s="117"/>
      <c r="H4" s="117"/>
      <c r="I4" s="117"/>
      <c r="J4" s="117"/>
      <c r="K4" s="117"/>
    </row>
    <row r="5" spans="1:11" ht="22.5" customHeight="1">
      <c r="A5" s="120" t="s">
        <v>3</v>
      </c>
      <c r="B5" s="121"/>
      <c r="C5" s="2"/>
      <c r="D5" s="3" t="s">
        <v>4</v>
      </c>
      <c r="E5" s="116"/>
      <c r="F5" s="117"/>
      <c r="G5" s="117"/>
      <c r="H5" s="117"/>
      <c r="I5" s="117"/>
      <c r="J5" s="117"/>
      <c r="K5" s="117"/>
    </row>
    <row r="6" spans="1:11" ht="6" customHeight="1"/>
    <row r="7" spans="1:11" ht="21.75" customHeight="1">
      <c r="A7" s="126" t="s">
        <v>5</v>
      </c>
      <c r="B7" s="127"/>
      <c r="C7" s="114" t="s">
        <v>6</v>
      </c>
      <c r="D7" s="123"/>
      <c r="E7" s="130" t="s">
        <v>7</v>
      </c>
      <c r="F7" s="131"/>
      <c r="G7" s="114" t="s">
        <v>8</v>
      </c>
      <c r="H7" s="122"/>
      <c r="I7" s="122"/>
      <c r="J7" s="122"/>
      <c r="K7" s="123"/>
    </row>
    <row r="8" spans="1:11" ht="13.5" customHeight="1">
      <c r="A8" s="128"/>
      <c r="B8" s="129"/>
      <c r="C8" s="114"/>
      <c r="D8" s="123"/>
      <c r="E8" s="23" t="s">
        <v>9</v>
      </c>
      <c r="F8" s="4" t="s">
        <v>10</v>
      </c>
      <c r="G8" s="114" t="s">
        <v>9</v>
      </c>
      <c r="H8" s="123"/>
      <c r="I8" s="114" t="s">
        <v>10</v>
      </c>
      <c r="J8" s="122"/>
      <c r="K8" s="123"/>
    </row>
    <row r="9" spans="1:11" s="5" customFormat="1">
      <c r="A9" s="103" t="s">
        <v>52</v>
      </c>
      <c r="B9" s="104"/>
      <c r="C9" s="124" t="s">
        <v>53</v>
      </c>
      <c r="D9" s="125"/>
      <c r="E9" s="25">
        <v>0.2</v>
      </c>
      <c r="F9" s="25"/>
      <c r="G9" s="83" t="str">
        <f>IF(E9&gt;H9,"*","")</f>
        <v>*</v>
      </c>
      <c r="H9" s="55"/>
      <c r="I9" s="83" t="str">
        <f>IF(F9&gt;J9,"*","")</f>
        <v/>
      </c>
      <c r="J9" s="101"/>
      <c r="K9" s="102"/>
    </row>
    <row r="10" spans="1:11" s="5" customFormat="1">
      <c r="A10" s="103" t="s">
        <v>54</v>
      </c>
      <c r="B10" s="104"/>
      <c r="C10" s="132" t="s">
        <v>55</v>
      </c>
      <c r="D10" s="133"/>
      <c r="E10" s="107">
        <v>0.5</v>
      </c>
      <c r="F10" s="107"/>
      <c r="G10" s="92" t="str">
        <f>IF(E10&gt;H10,"*","")</f>
        <v>*</v>
      </c>
      <c r="H10" s="97"/>
      <c r="I10" s="92" t="str">
        <f>IF(F10&gt;J10,"*","")</f>
        <v/>
      </c>
      <c r="J10" s="99"/>
      <c r="K10" s="97"/>
    </row>
    <row r="11" spans="1:11" s="5" customFormat="1">
      <c r="A11" s="103"/>
      <c r="B11" s="104"/>
      <c r="C11" s="137" t="s">
        <v>56</v>
      </c>
      <c r="D11" s="138"/>
      <c r="E11" s="108"/>
      <c r="F11" s="108"/>
      <c r="G11" s="93"/>
      <c r="H11" s="95"/>
      <c r="I11" s="93"/>
      <c r="J11" s="96"/>
      <c r="K11" s="95"/>
    </row>
    <row r="12" spans="1:11" s="5" customFormat="1" ht="22.5" customHeight="1">
      <c r="A12" s="103" t="s">
        <v>57</v>
      </c>
      <c r="B12" s="104"/>
      <c r="C12" s="116" t="s">
        <v>58</v>
      </c>
      <c r="D12" s="139"/>
      <c r="E12" s="28">
        <v>0.3</v>
      </c>
      <c r="F12" s="28">
        <v>0.2</v>
      </c>
      <c r="G12" s="83" t="str">
        <f>IF(E12&gt;H12,"*","")</f>
        <v>*</v>
      </c>
      <c r="H12" s="56"/>
      <c r="I12" s="83" t="str">
        <f>IF(F12&gt;J12,"*","")</f>
        <v>*</v>
      </c>
      <c r="J12" s="101"/>
      <c r="K12" s="102"/>
    </row>
    <row r="13" spans="1:11" s="5" customFormat="1">
      <c r="A13" s="103" t="s">
        <v>59</v>
      </c>
      <c r="B13" s="104"/>
      <c r="C13" s="132" t="s">
        <v>60</v>
      </c>
      <c r="D13" s="133"/>
      <c r="E13" s="107">
        <v>0.3</v>
      </c>
      <c r="F13" s="107">
        <v>0.3</v>
      </c>
      <c r="G13" s="92" t="str">
        <f>IF(E13&gt;H13,"*","")</f>
        <v>*</v>
      </c>
      <c r="H13" s="95"/>
      <c r="I13" s="92" t="str">
        <f>IF(F13&gt;J13,"*","")</f>
        <v>*</v>
      </c>
      <c r="J13" s="96"/>
      <c r="K13" s="95"/>
    </row>
    <row r="14" spans="1:11" s="5" customFormat="1">
      <c r="A14" s="103"/>
      <c r="B14" s="104"/>
      <c r="C14" s="137" t="s">
        <v>61</v>
      </c>
      <c r="D14" s="138"/>
      <c r="E14" s="108"/>
      <c r="F14" s="108"/>
      <c r="G14" s="93"/>
      <c r="H14" s="95"/>
      <c r="I14" s="93"/>
      <c r="J14" s="96"/>
      <c r="K14" s="95"/>
    </row>
    <row r="15" spans="1:11" s="5" customFormat="1">
      <c r="A15" s="103" t="s">
        <v>62</v>
      </c>
      <c r="B15" s="104"/>
      <c r="C15" s="105" t="s">
        <v>63</v>
      </c>
      <c r="D15" s="106"/>
      <c r="E15" s="107">
        <v>0.2</v>
      </c>
      <c r="F15" s="107">
        <v>0.2</v>
      </c>
      <c r="G15" s="92" t="str">
        <f>IF(E15&gt;H15,"*","")</f>
        <v>*</v>
      </c>
      <c r="H15" s="97"/>
      <c r="I15" s="92" t="str">
        <f>IF(F15&gt;J15,"*","")</f>
        <v>*</v>
      </c>
      <c r="J15" s="99"/>
      <c r="K15" s="97"/>
    </row>
    <row r="16" spans="1:11" s="5" customFormat="1">
      <c r="A16" s="103"/>
      <c r="B16" s="104"/>
      <c r="C16" s="135" t="s">
        <v>64</v>
      </c>
      <c r="D16" s="136"/>
      <c r="E16" s="134"/>
      <c r="F16" s="134"/>
      <c r="G16" s="94"/>
      <c r="H16" s="95"/>
      <c r="I16" s="94"/>
      <c r="J16" s="96"/>
      <c r="K16" s="95"/>
    </row>
    <row r="17" spans="1:11" s="5" customFormat="1">
      <c r="A17" s="103"/>
      <c r="B17" s="104"/>
      <c r="C17" s="109" t="s">
        <v>65</v>
      </c>
      <c r="D17" s="110"/>
      <c r="E17" s="108"/>
      <c r="F17" s="108"/>
      <c r="G17" s="93"/>
      <c r="H17" s="98"/>
      <c r="I17" s="93"/>
      <c r="J17" s="100"/>
      <c r="K17" s="98"/>
    </row>
    <row r="18" spans="1:11" s="5" customFormat="1">
      <c r="A18" s="103" t="s">
        <v>66</v>
      </c>
      <c r="B18" s="104"/>
      <c r="C18" s="132" t="s">
        <v>67</v>
      </c>
      <c r="D18" s="133"/>
      <c r="E18" s="107">
        <v>0.5</v>
      </c>
      <c r="F18" s="107">
        <v>1.5</v>
      </c>
      <c r="G18" s="92" t="str">
        <f>IF(E18&gt;H18,"*","")</f>
        <v>*</v>
      </c>
      <c r="H18" s="95"/>
      <c r="I18" s="92" t="str">
        <f>IF(F18&gt;J18,"*","")</f>
        <v>*</v>
      </c>
      <c r="J18" s="96"/>
      <c r="K18" s="95"/>
    </row>
    <row r="19" spans="1:11" s="5" customFormat="1">
      <c r="A19" s="103"/>
      <c r="B19" s="104"/>
      <c r="C19" s="135" t="s">
        <v>68</v>
      </c>
      <c r="D19" s="136"/>
      <c r="E19" s="134"/>
      <c r="F19" s="134"/>
      <c r="G19" s="94"/>
      <c r="H19" s="95"/>
      <c r="I19" s="94"/>
      <c r="J19" s="96"/>
      <c r="K19" s="95"/>
    </row>
    <row r="20" spans="1:11" s="5" customFormat="1">
      <c r="A20" s="103"/>
      <c r="B20" s="104"/>
      <c r="C20" s="135" t="s">
        <v>69</v>
      </c>
      <c r="D20" s="136"/>
      <c r="E20" s="134"/>
      <c r="F20" s="134"/>
      <c r="G20" s="94"/>
      <c r="H20" s="95"/>
      <c r="I20" s="94"/>
      <c r="J20" s="96"/>
      <c r="K20" s="95"/>
    </row>
    <row r="21" spans="1:11" s="5" customFormat="1">
      <c r="A21" s="103"/>
      <c r="B21" s="104"/>
      <c r="C21" s="135" t="s">
        <v>70</v>
      </c>
      <c r="D21" s="136"/>
      <c r="E21" s="134"/>
      <c r="F21" s="134"/>
      <c r="G21" s="94"/>
      <c r="H21" s="95"/>
      <c r="I21" s="94"/>
      <c r="J21" s="96"/>
      <c r="K21" s="95"/>
    </row>
    <row r="22" spans="1:11" s="5" customFormat="1">
      <c r="A22" s="103"/>
      <c r="B22" s="104"/>
      <c r="C22" s="135" t="s">
        <v>71</v>
      </c>
      <c r="D22" s="136"/>
      <c r="E22" s="134"/>
      <c r="F22" s="134"/>
      <c r="G22" s="94"/>
      <c r="H22" s="95"/>
      <c r="I22" s="94"/>
      <c r="J22" s="96"/>
      <c r="K22" s="95"/>
    </row>
    <row r="23" spans="1:11" s="5" customFormat="1">
      <c r="A23" s="103"/>
      <c r="B23" s="104"/>
      <c r="C23" s="135" t="s">
        <v>72</v>
      </c>
      <c r="D23" s="136"/>
      <c r="E23" s="134"/>
      <c r="F23" s="134"/>
      <c r="G23" s="94"/>
      <c r="H23" s="95"/>
      <c r="I23" s="94"/>
      <c r="J23" s="96"/>
      <c r="K23" s="95"/>
    </row>
    <row r="24" spans="1:11" s="5" customFormat="1">
      <c r="A24" s="103"/>
      <c r="B24" s="104"/>
      <c r="C24" s="135" t="s">
        <v>73</v>
      </c>
      <c r="D24" s="136"/>
      <c r="E24" s="134"/>
      <c r="F24" s="134"/>
      <c r="G24" s="94"/>
      <c r="H24" s="95"/>
      <c r="I24" s="94"/>
      <c r="J24" s="96"/>
      <c r="K24" s="95"/>
    </row>
    <row r="25" spans="1:11" s="5" customFormat="1">
      <c r="A25" s="103"/>
      <c r="B25" s="104"/>
      <c r="C25" s="135" t="s">
        <v>74</v>
      </c>
      <c r="D25" s="136"/>
      <c r="E25" s="134"/>
      <c r="F25" s="134"/>
      <c r="G25" s="94"/>
      <c r="H25" s="95"/>
      <c r="I25" s="94"/>
      <c r="J25" s="96"/>
      <c r="K25" s="95"/>
    </row>
    <row r="26" spans="1:11" s="5" customFormat="1">
      <c r="A26" s="103"/>
      <c r="B26" s="104"/>
      <c r="C26" s="135" t="s">
        <v>75</v>
      </c>
      <c r="D26" s="136"/>
      <c r="E26" s="134"/>
      <c r="F26" s="134"/>
      <c r="G26" s="94"/>
      <c r="H26" s="95"/>
      <c r="I26" s="94"/>
      <c r="J26" s="96"/>
      <c r="K26" s="95"/>
    </row>
    <row r="27" spans="1:11" s="5" customFormat="1">
      <c r="A27" s="103"/>
      <c r="B27" s="104"/>
      <c r="C27" s="137" t="s">
        <v>76</v>
      </c>
      <c r="D27" s="138"/>
      <c r="E27" s="108"/>
      <c r="F27" s="108"/>
      <c r="G27" s="93"/>
      <c r="H27" s="98"/>
      <c r="I27" s="93"/>
      <c r="J27" s="100"/>
      <c r="K27" s="98"/>
    </row>
    <row r="28" spans="1:11" s="5" customFormat="1">
      <c r="A28" s="103" t="s">
        <v>77</v>
      </c>
      <c r="B28" s="104"/>
      <c r="C28" s="105" t="s">
        <v>78</v>
      </c>
      <c r="D28" s="106"/>
      <c r="E28" s="107">
        <v>0.2</v>
      </c>
      <c r="F28" s="107">
        <v>0.2</v>
      </c>
      <c r="G28" s="92" t="str">
        <f>IF(E28&gt;H28,"*","")</f>
        <v>*</v>
      </c>
      <c r="H28" s="97"/>
      <c r="I28" s="92" t="str">
        <f>IF(F28&gt;J28,"*","")</f>
        <v>*</v>
      </c>
      <c r="J28" s="99"/>
      <c r="K28" s="97"/>
    </row>
    <row r="29" spans="1:11" s="5" customFormat="1">
      <c r="A29" s="103"/>
      <c r="B29" s="104"/>
      <c r="C29" s="135" t="s">
        <v>79</v>
      </c>
      <c r="D29" s="136"/>
      <c r="E29" s="134"/>
      <c r="F29" s="134"/>
      <c r="G29" s="94"/>
      <c r="H29" s="95"/>
      <c r="I29" s="94"/>
      <c r="J29" s="96"/>
      <c r="K29" s="95"/>
    </row>
    <row r="30" spans="1:11" s="5" customFormat="1">
      <c r="A30" s="103"/>
      <c r="B30" s="104"/>
      <c r="C30" s="109" t="s">
        <v>80</v>
      </c>
      <c r="D30" s="110"/>
      <c r="E30" s="108"/>
      <c r="F30" s="108"/>
      <c r="G30" s="93"/>
      <c r="H30" s="98"/>
      <c r="I30" s="93"/>
      <c r="J30" s="100"/>
      <c r="K30" s="98"/>
    </row>
    <row r="31" spans="1:11" s="5" customFormat="1">
      <c r="A31" s="103" t="s">
        <v>81</v>
      </c>
      <c r="B31" s="104"/>
      <c r="C31" s="103" t="s">
        <v>82</v>
      </c>
      <c r="D31" s="104"/>
      <c r="E31" s="26">
        <v>0.3</v>
      </c>
      <c r="F31" s="26">
        <v>0.2</v>
      </c>
      <c r="G31" s="83" t="str">
        <f>IF(E31&gt;H31,"*","")</f>
        <v>*</v>
      </c>
      <c r="H31" s="57"/>
      <c r="I31" s="83" t="str">
        <f>IF(F31&gt;J31,"*","")</f>
        <v>*</v>
      </c>
      <c r="J31" s="101"/>
      <c r="K31" s="102"/>
    </row>
    <row r="32" spans="1:11" s="5" customFormat="1">
      <c r="A32" s="103" t="s">
        <v>83</v>
      </c>
      <c r="B32" s="104"/>
      <c r="C32" s="103" t="s">
        <v>84</v>
      </c>
      <c r="D32" s="104"/>
      <c r="E32" s="27">
        <v>0.2</v>
      </c>
      <c r="F32" s="27">
        <v>0.2</v>
      </c>
      <c r="G32" s="83" t="str">
        <f>IF(E32&gt;H32,"*","")</f>
        <v>*</v>
      </c>
      <c r="H32" s="56"/>
      <c r="I32" s="83" t="str">
        <f>IF(F32&gt;J32,"*","")</f>
        <v>*</v>
      </c>
      <c r="J32" s="101"/>
      <c r="K32" s="102"/>
    </row>
    <row r="33" spans="1:11" s="5" customFormat="1">
      <c r="A33" s="103" t="s">
        <v>85</v>
      </c>
      <c r="B33" s="104"/>
      <c r="C33" s="105" t="s">
        <v>86</v>
      </c>
      <c r="D33" s="106"/>
      <c r="E33" s="107">
        <v>0.3</v>
      </c>
      <c r="F33" s="107">
        <v>0.2</v>
      </c>
      <c r="G33" s="92" t="str">
        <f>IF(E33&gt;H33,"*","")</f>
        <v>*</v>
      </c>
      <c r="H33" s="95"/>
      <c r="I33" s="92" t="str">
        <f>IF(F33&gt;J33,"*","")</f>
        <v>*</v>
      </c>
      <c r="J33" s="96"/>
      <c r="K33" s="95"/>
    </row>
    <row r="34" spans="1:11" s="5" customFormat="1">
      <c r="A34" s="103"/>
      <c r="B34" s="104"/>
      <c r="C34" s="109" t="s">
        <v>87</v>
      </c>
      <c r="D34" s="110"/>
      <c r="E34" s="108"/>
      <c r="F34" s="108"/>
      <c r="G34" s="93"/>
      <c r="H34" s="98"/>
      <c r="I34" s="93"/>
      <c r="J34" s="100"/>
      <c r="K34" s="98"/>
    </row>
    <row r="35" spans="1:11" s="5" customFormat="1">
      <c r="A35" s="103" t="s">
        <v>88</v>
      </c>
      <c r="B35" s="104"/>
      <c r="C35" s="103"/>
      <c r="D35" s="104"/>
      <c r="E35" s="28"/>
      <c r="F35" s="28"/>
      <c r="G35" s="83" t="str">
        <f>IF(E35&gt;H35,"*","")</f>
        <v/>
      </c>
      <c r="H35" s="79"/>
      <c r="I35" s="83" t="str">
        <f>IF(F35&gt;J35,"*","")</f>
        <v/>
      </c>
      <c r="J35" s="99"/>
      <c r="K35" s="97"/>
    </row>
    <row r="36" spans="1:11" ht="11.25" customHeight="1">
      <c r="A36" s="6"/>
      <c r="B36" s="6"/>
      <c r="C36" s="6"/>
      <c r="D36" s="6"/>
      <c r="E36" s="7"/>
      <c r="F36" s="8" t="s">
        <v>11</v>
      </c>
      <c r="G36" s="16" t="s">
        <v>89</v>
      </c>
      <c r="H36" s="82">
        <f>SUM(H9:H35)</f>
        <v>0</v>
      </c>
      <c r="I36" s="16" t="s">
        <v>90</v>
      </c>
      <c r="J36" s="150">
        <f>SUM(J9:K35)</f>
        <v>0</v>
      </c>
      <c r="K36" s="151"/>
    </row>
    <row r="37" spans="1:11" ht="6" customHeight="1" thickBot="1">
      <c r="A37" s="9"/>
      <c r="B37" s="9"/>
      <c r="C37" s="9"/>
      <c r="D37" s="9"/>
      <c r="E37" s="9"/>
      <c r="F37" s="9"/>
      <c r="G37" s="9"/>
      <c r="H37" s="10"/>
      <c r="I37" s="10"/>
      <c r="J37" s="9"/>
      <c r="K37" s="11"/>
    </row>
    <row r="38" spans="1:11" ht="6" customHeight="1">
      <c r="A38" s="12"/>
      <c r="B38" s="12"/>
      <c r="C38" s="12"/>
      <c r="D38" s="12"/>
      <c r="E38" s="12"/>
      <c r="F38" s="12"/>
      <c r="G38" s="12"/>
      <c r="H38" s="12"/>
      <c r="I38" s="12"/>
      <c r="J38" s="13"/>
    </row>
    <row r="39" spans="1:11">
      <c r="A39" s="14" t="s">
        <v>12</v>
      </c>
      <c r="B39" s="6"/>
      <c r="C39" s="14"/>
      <c r="D39" s="14"/>
      <c r="E39" s="6"/>
      <c r="F39" s="6"/>
      <c r="G39" s="6"/>
      <c r="H39" s="6"/>
      <c r="I39" s="6"/>
      <c r="J39" s="6"/>
    </row>
    <row r="40" spans="1:11" ht="13.5">
      <c r="A40" s="152" t="s">
        <v>13</v>
      </c>
      <c r="B40" s="6"/>
      <c r="C40" s="15" t="s">
        <v>100</v>
      </c>
      <c r="D40" s="68" t="s">
        <v>14</v>
      </c>
      <c r="E40" s="154"/>
      <c r="F40" s="155"/>
      <c r="G40" s="69" t="s">
        <v>15</v>
      </c>
      <c r="H40" s="156"/>
      <c r="I40" s="157"/>
      <c r="J40" s="157"/>
      <c r="K40" s="158"/>
    </row>
    <row r="41" spans="1:11" ht="6" customHeight="1">
      <c r="A41" s="153"/>
      <c r="B41" s="6"/>
      <c r="C41" s="6"/>
      <c r="D41" s="6"/>
      <c r="E41" s="6"/>
      <c r="F41" s="6"/>
      <c r="G41" s="6"/>
      <c r="H41" s="6"/>
      <c r="I41" s="6"/>
      <c r="J41" s="6"/>
    </row>
    <row r="42" spans="1:11" ht="11.25" customHeight="1">
      <c r="A42" s="159"/>
      <c r="B42" s="6"/>
      <c r="C42" s="15" t="s">
        <v>16</v>
      </c>
      <c r="D42" s="161" t="s">
        <v>17</v>
      </c>
      <c r="E42" s="162"/>
      <c r="F42" s="115"/>
      <c r="G42" s="161" t="s">
        <v>8</v>
      </c>
      <c r="H42" s="163"/>
      <c r="I42" s="163"/>
      <c r="J42" s="163"/>
      <c r="K42" s="164"/>
    </row>
    <row r="43" spans="1:11" ht="13.5">
      <c r="A43" s="160"/>
      <c r="B43" s="6"/>
      <c r="C43" s="15" t="s">
        <v>9</v>
      </c>
      <c r="D43" s="90" t="s">
        <v>91</v>
      </c>
      <c r="E43" s="140"/>
      <c r="F43" s="141"/>
      <c r="G43" s="16" t="s">
        <v>89</v>
      </c>
      <c r="H43" s="90">
        <f>H36</f>
        <v>0</v>
      </c>
      <c r="I43" s="91"/>
      <c r="J43" s="91"/>
      <c r="K43" s="80" t="str">
        <f>IF(3&gt;H43,"*","")</f>
        <v>*</v>
      </c>
    </row>
    <row r="44" spans="1:11" ht="13.5">
      <c r="A44" s="160"/>
      <c r="B44" s="6"/>
      <c r="C44" s="15" t="s">
        <v>10</v>
      </c>
      <c r="D44" s="90" t="s">
        <v>92</v>
      </c>
      <c r="E44" s="140"/>
      <c r="F44" s="141"/>
      <c r="G44" s="16" t="s">
        <v>93</v>
      </c>
      <c r="H44" s="90">
        <f>J36</f>
        <v>0</v>
      </c>
      <c r="I44" s="91"/>
      <c r="J44" s="91"/>
      <c r="K44" s="80" t="str">
        <f t="shared" ref="K44" si="0">IF(3&gt;H44,"*","")</f>
        <v>*</v>
      </c>
    </row>
    <row r="45" spans="1:11" ht="13.5">
      <c r="A45" s="17" t="s">
        <v>18</v>
      </c>
      <c r="B45" s="6"/>
      <c r="C45" s="15" t="s">
        <v>19</v>
      </c>
      <c r="D45" s="90">
        <v>8</v>
      </c>
      <c r="E45" s="140"/>
      <c r="F45" s="141"/>
      <c r="G45" s="16" t="s">
        <v>20</v>
      </c>
      <c r="H45" s="90">
        <f>SUM(H43:K44)</f>
        <v>0</v>
      </c>
      <c r="I45" s="91"/>
      <c r="J45" s="91"/>
      <c r="K45" s="80" t="str">
        <f>IF(8&gt;H45,"*","")</f>
        <v>*</v>
      </c>
    </row>
    <row r="46" spans="1:11" ht="6" customHeight="1">
      <c r="A46" s="18"/>
      <c r="C46" s="19"/>
      <c r="D46" s="19"/>
      <c r="E46" s="20"/>
      <c r="F46" s="20"/>
      <c r="G46" s="19"/>
      <c r="H46" s="21"/>
      <c r="I46" s="21"/>
      <c r="J46" s="21"/>
      <c r="K46" s="81"/>
    </row>
    <row r="47" spans="1:11">
      <c r="A47" s="22" t="s">
        <v>21</v>
      </c>
    </row>
    <row r="48" spans="1:11">
      <c r="A48" s="1" t="s">
        <v>22</v>
      </c>
    </row>
    <row r="49" spans="1:11" ht="22.5" customHeight="1">
      <c r="A49" s="58" t="s">
        <v>23</v>
      </c>
      <c r="B49" s="145"/>
      <c r="C49" s="146"/>
      <c r="D49" s="59" t="s">
        <v>4</v>
      </c>
      <c r="E49" s="60" t="s">
        <v>24</v>
      </c>
      <c r="F49" s="61"/>
      <c r="G49" s="62" t="s">
        <v>25</v>
      </c>
      <c r="H49" s="63"/>
      <c r="I49" s="62" t="s">
        <v>26</v>
      </c>
      <c r="J49" s="63"/>
      <c r="K49" s="64" t="s">
        <v>27</v>
      </c>
    </row>
    <row r="50" spans="1:11" ht="22.5" customHeight="1">
      <c r="A50" s="58" t="s">
        <v>28</v>
      </c>
      <c r="B50" s="142"/>
      <c r="C50" s="143"/>
      <c r="D50" s="143"/>
      <c r="E50" s="143"/>
      <c r="F50" s="143"/>
      <c r="G50" s="143"/>
      <c r="H50" s="143"/>
      <c r="I50" s="143"/>
      <c r="J50" s="143"/>
      <c r="K50" s="144"/>
    </row>
    <row r="51" spans="1:11" ht="33.75" customHeight="1">
      <c r="A51" s="58" t="s">
        <v>29</v>
      </c>
      <c r="B51" s="65" t="s">
        <v>97</v>
      </c>
      <c r="C51" s="147"/>
      <c r="D51" s="148"/>
      <c r="E51" s="148"/>
      <c r="F51" s="148"/>
      <c r="G51" s="148"/>
      <c r="H51" s="148"/>
      <c r="I51" s="148"/>
      <c r="J51" s="148"/>
      <c r="K51" s="149"/>
    </row>
    <row r="52" spans="1:11" ht="22.5" customHeight="1">
      <c r="A52" s="58" t="s">
        <v>30</v>
      </c>
      <c r="B52" s="66" t="s">
        <v>98</v>
      </c>
      <c r="C52" s="67"/>
      <c r="D52" s="66" t="s">
        <v>99</v>
      </c>
      <c r="E52" s="142"/>
      <c r="F52" s="143"/>
      <c r="G52" s="143"/>
      <c r="H52" s="143"/>
      <c r="I52" s="143"/>
      <c r="J52" s="143"/>
      <c r="K52" s="144"/>
    </row>
  </sheetData>
  <sheetProtection password="EA6E" sheet="1" objects="1" scenarios="1" selectLockedCells="1"/>
  <mergeCells count="109">
    <mergeCell ref="A31:B31"/>
    <mergeCell ref="C31:D31"/>
    <mergeCell ref="E52:K52"/>
    <mergeCell ref="D45:F45"/>
    <mergeCell ref="B49:C49"/>
    <mergeCell ref="B50:K50"/>
    <mergeCell ref="C51:K51"/>
    <mergeCell ref="A35:B35"/>
    <mergeCell ref="C35:D35"/>
    <mergeCell ref="J35:K35"/>
    <mergeCell ref="J36:K36"/>
    <mergeCell ref="A40:A41"/>
    <mergeCell ref="E40:F40"/>
    <mergeCell ref="H40:K40"/>
    <mergeCell ref="A42:A44"/>
    <mergeCell ref="D42:F42"/>
    <mergeCell ref="G42:K42"/>
    <mergeCell ref="D43:F43"/>
    <mergeCell ref="F28:F30"/>
    <mergeCell ref="C25:D25"/>
    <mergeCell ref="C26:D26"/>
    <mergeCell ref="C20:D20"/>
    <mergeCell ref="C21:D21"/>
    <mergeCell ref="D44:F44"/>
    <mergeCell ref="H43:J43"/>
    <mergeCell ref="H44:J44"/>
    <mergeCell ref="C22:D22"/>
    <mergeCell ref="C23:D23"/>
    <mergeCell ref="C11:D11"/>
    <mergeCell ref="C12:D12"/>
    <mergeCell ref="C13:D13"/>
    <mergeCell ref="C14:D14"/>
    <mergeCell ref="A28:B30"/>
    <mergeCell ref="C29:D29"/>
    <mergeCell ref="C30:D30"/>
    <mergeCell ref="C28:D28"/>
    <mergeCell ref="E28:E30"/>
    <mergeCell ref="C15:D15"/>
    <mergeCell ref="A32:B32"/>
    <mergeCell ref="C32:D32"/>
    <mergeCell ref="E7:F7"/>
    <mergeCell ref="A9:B9"/>
    <mergeCell ref="A10:B11"/>
    <mergeCell ref="E10:E11"/>
    <mergeCell ref="F10:F11"/>
    <mergeCell ref="A12:B12"/>
    <mergeCell ref="C10:D10"/>
    <mergeCell ref="A18:B27"/>
    <mergeCell ref="F15:F17"/>
    <mergeCell ref="C18:D18"/>
    <mergeCell ref="C19:D19"/>
    <mergeCell ref="C17:D17"/>
    <mergeCell ref="C16:D16"/>
    <mergeCell ref="A15:B17"/>
    <mergeCell ref="E15:E17"/>
    <mergeCell ref="E18:E27"/>
    <mergeCell ref="F18:F27"/>
    <mergeCell ref="C27:D27"/>
    <mergeCell ref="C24:D24"/>
    <mergeCell ref="A13:B14"/>
    <mergeCell ref="E13:E14"/>
    <mergeCell ref="F13:F14"/>
    <mergeCell ref="A33:B34"/>
    <mergeCell ref="C33:D33"/>
    <mergeCell ref="E33:E34"/>
    <mergeCell ref="F33:F34"/>
    <mergeCell ref="H33:H34"/>
    <mergeCell ref="J33:K34"/>
    <mergeCell ref="C34:D34"/>
    <mergeCell ref="A1:K1"/>
    <mergeCell ref="A3:B3"/>
    <mergeCell ref="C3:D3"/>
    <mergeCell ref="E3:K5"/>
    <mergeCell ref="A4:B4"/>
    <mergeCell ref="C4:D4"/>
    <mergeCell ref="A5:B5"/>
    <mergeCell ref="G7:K7"/>
    <mergeCell ref="G8:H8"/>
    <mergeCell ref="I8:K8"/>
    <mergeCell ref="C9:D9"/>
    <mergeCell ref="J9:K9"/>
    <mergeCell ref="H10:H11"/>
    <mergeCell ref="J10:K11"/>
    <mergeCell ref="J12:K12"/>
    <mergeCell ref="A7:B8"/>
    <mergeCell ref="C7:D8"/>
    <mergeCell ref="H45:J45"/>
    <mergeCell ref="G10:G11"/>
    <mergeCell ref="G13:G14"/>
    <mergeCell ref="G15:G17"/>
    <mergeCell ref="G18:G27"/>
    <mergeCell ref="G28:G30"/>
    <mergeCell ref="G33:G34"/>
    <mergeCell ref="I10:I11"/>
    <mergeCell ref="I13:I14"/>
    <mergeCell ref="I15:I17"/>
    <mergeCell ref="I18:I27"/>
    <mergeCell ref="I28:I30"/>
    <mergeCell ref="I33:I34"/>
    <mergeCell ref="H13:H14"/>
    <mergeCell ref="J13:K14"/>
    <mergeCell ref="H15:H17"/>
    <mergeCell ref="J15:K17"/>
    <mergeCell ref="H18:H27"/>
    <mergeCell ref="J18:K27"/>
    <mergeCell ref="J32:K32"/>
    <mergeCell ref="H28:H30"/>
    <mergeCell ref="J28:K30"/>
    <mergeCell ref="J31:K31"/>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斜体"&amp;20PD１</oddHeader>
    <oddFooter>&amp;RPD1訓練実施記録集計表20151222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Layout" zoomScaleNormal="100" workbookViewId="0">
      <selection activeCell="B3" sqref="B3"/>
    </sheetView>
  </sheetViews>
  <sheetFormatPr defaultRowHeight="11.25"/>
  <cols>
    <col min="1" max="1" width="20.625" style="29" customWidth="1"/>
    <col min="2" max="2" width="28.625" style="29" customWidth="1"/>
    <col min="3" max="6" width="7.625" style="29" customWidth="1"/>
    <col min="7" max="8" width="9.625" style="29" customWidth="1"/>
    <col min="9" max="9" width="19.625" style="29" customWidth="1"/>
    <col min="10" max="10" width="2.625" style="29" customWidth="1"/>
    <col min="11" max="11" width="12.625" style="29" customWidth="1"/>
    <col min="12" max="12" width="24.625" style="29" customWidth="1"/>
    <col min="13" max="16384" width="9" style="29"/>
  </cols>
  <sheetData>
    <row r="1" spans="1:12" ht="14.25">
      <c r="A1" s="195" t="s">
        <v>94</v>
      </c>
      <c r="B1" s="195"/>
      <c r="C1" s="195"/>
      <c r="D1" s="195"/>
      <c r="E1" s="195"/>
      <c r="F1" s="195"/>
      <c r="G1" s="195"/>
      <c r="H1" s="195"/>
      <c r="I1" s="195"/>
      <c r="J1" s="195"/>
      <c r="K1" s="195"/>
      <c r="L1" s="195"/>
    </row>
    <row r="2" spans="1:12" ht="11.25" customHeight="1">
      <c r="A2" s="30" t="s">
        <v>0</v>
      </c>
      <c r="B2" s="31" t="s">
        <v>95</v>
      </c>
      <c r="C2" s="32"/>
      <c r="D2" s="32"/>
      <c r="E2" s="32"/>
      <c r="F2" s="32"/>
      <c r="G2" s="32"/>
      <c r="H2" s="32"/>
      <c r="I2" s="196" t="s">
        <v>49</v>
      </c>
      <c r="J2" s="197"/>
      <c r="K2" s="197"/>
      <c r="L2" s="198"/>
    </row>
    <row r="3" spans="1:12">
      <c r="A3" s="30" t="s">
        <v>2</v>
      </c>
      <c r="B3" s="71"/>
      <c r="C3" s="205" t="s">
        <v>31</v>
      </c>
      <c r="D3" s="206"/>
      <c r="E3" s="206"/>
      <c r="F3" s="206"/>
      <c r="G3" s="206"/>
      <c r="H3" s="74"/>
      <c r="I3" s="199"/>
      <c r="J3" s="200"/>
      <c r="K3" s="200"/>
      <c r="L3" s="201"/>
    </row>
    <row r="4" spans="1:12" ht="22.5" customHeight="1">
      <c r="A4" s="33" t="s">
        <v>32</v>
      </c>
      <c r="B4" s="34" t="s">
        <v>4</v>
      </c>
      <c r="C4" s="207" t="s">
        <v>33</v>
      </c>
      <c r="D4" s="207"/>
      <c r="E4" s="207"/>
      <c r="F4" s="207"/>
      <c r="G4" s="207"/>
      <c r="H4" s="75"/>
      <c r="I4" s="202"/>
      <c r="J4" s="203"/>
      <c r="K4" s="203"/>
      <c r="L4" s="204"/>
    </row>
    <row r="6" spans="1:12" ht="24" customHeight="1">
      <c r="A6" s="194" t="s">
        <v>5</v>
      </c>
      <c r="B6" s="194" t="s">
        <v>6</v>
      </c>
      <c r="C6" s="208" t="s">
        <v>7</v>
      </c>
      <c r="D6" s="208"/>
      <c r="E6" s="194" t="s">
        <v>8</v>
      </c>
      <c r="F6" s="194"/>
      <c r="G6" s="208" t="s">
        <v>104</v>
      </c>
      <c r="H6" s="208"/>
      <c r="I6" s="209" t="s">
        <v>34</v>
      </c>
      <c r="J6" s="210"/>
      <c r="K6" s="194" t="s">
        <v>35</v>
      </c>
      <c r="L6" s="194"/>
    </row>
    <row r="7" spans="1:12">
      <c r="A7" s="194"/>
      <c r="B7" s="194"/>
      <c r="C7" s="31" t="s">
        <v>9</v>
      </c>
      <c r="D7" s="31" t="s">
        <v>10</v>
      </c>
      <c r="E7" s="31" t="s">
        <v>9</v>
      </c>
      <c r="F7" s="31" t="s">
        <v>10</v>
      </c>
      <c r="G7" s="76" t="s">
        <v>105</v>
      </c>
      <c r="H7" s="76" t="s">
        <v>106</v>
      </c>
      <c r="I7" s="211"/>
      <c r="J7" s="212"/>
      <c r="K7" s="31" t="s">
        <v>36</v>
      </c>
      <c r="L7" s="31" t="s">
        <v>37</v>
      </c>
    </row>
    <row r="8" spans="1:12">
      <c r="A8" s="35" t="s">
        <v>52</v>
      </c>
      <c r="B8" s="36" t="s">
        <v>53</v>
      </c>
      <c r="C8" s="37">
        <v>0.2</v>
      </c>
      <c r="D8" s="37"/>
      <c r="E8" s="85"/>
      <c r="F8" s="85"/>
      <c r="G8" s="87"/>
      <c r="H8" s="87"/>
      <c r="I8" s="165"/>
      <c r="J8" s="166"/>
      <c r="K8" s="84"/>
      <c r="L8" s="84"/>
    </row>
    <row r="9" spans="1:12">
      <c r="A9" s="217" t="s">
        <v>54</v>
      </c>
      <c r="B9" s="38" t="s">
        <v>55</v>
      </c>
      <c r="C9" s="185">
        <v>0.5</v>
      </c>
      <c r="D9" s="185"/>
      <c r="E9" s="187"/>
      <c r="F9" s="187"/>
      <c r="G9" s="189"/>
      <c r="H9" s="189"/>
      <c r="I9" s="167"/>
      <c r="J9" s="168"/>
      <c r="K9" s="182"/>
      <c r="L9" s="182"/>
    </row>
    <row r="10" spans="1:12" ht="11.25" customHeight="1">
      <c r="A10" s="218"/>
      <c r="B10" s="39" t="s">
        <v>56</v>
      </c>
      <c r="C10" s="186"/>
      <c r="D10" s="186"/>
      <c r="E10" s="188"/>
      <c r="F10" s="188"/>
      <c r="G10" s="190"/>
      <c r="H10" s="190"/>
      <c r="I10" s="169"/>
      <c r="J10" s="170"/>
      <c r="K10" s="183"/>
      <c r="L10" s="183"/>
    </row>
    <row r="11" spans="1:12" ht="22.5">
      <c r="A11" s="40" t="s">
        <v>57</v>
      </c>
      <c r="B11" s="41" t="s">
        <v>58</v>
      </c>
      <c r="C11" s="42">
        <v>0.3</v>
      </c>
      <c r="D11" s="42">
        <v>0.2</v>
      </c>
      <c r="E11" s="54"/>
      <c r="F11" s="54"/>
      <c r="G11" s="87"/>
      <c r="H11" s="87"/>
      <c r="I11" s="165"/>
      <c r="J11" s="166"/>
      <c r="K11" s="84"/>
      <c r="L11" s="84"/>
    </row>
    <row r="12" spans="1:12">
      <c r="A12" s="217" t="s">
        <v>59</v>
      </c>
      <c r="B12" s="38" t="s">
        <v>60</v>
      </c>
      <c r="C12" s="185">
        <v>0.3</v>
      </c>
      <c r="D12" s="185">
        <v>0.3</v>
      </c>
      <c r="E12" s="187"/>
      <c r="F12" s="187"/>
      <c r="G12" s="189"/>
      <c r="H12" s="189"/>
      <c r="I12" s="167"/>
      <c r="J12" s="168"/>
      <c r="K12" s="182"/>
      <c r="L12" s="182"/>
    </row>
    <row r="13" spans="1:12">
      <c r="A13" s="218"/>
      <c r="B13" s="39" t="s">
        <v>61</v>
      </c>
      <c r="C13" s="186"/>
      <c r="D13" s="186"/>
      <c r="E13" s="188"/>
      <c r="F13" s="188"/>
      <c r="G13" s="190"/>
      <c r="H13" s="190"/>
      <c r="I13" s="169"/>
      <c r="J13" s="170"/>
      <c r="K13" s="183"/>
      <c r="L13" s="183"/>
    </row>
    <row r="14" spans="1:12">
      <c r="A14" s="217" t="s">
        <v>62</v>
      </c>
      <c r="B14" s="38" t="s">
        <v>63</v>
      </c>
      <c r="C14" s="185">
        <v>0.2</v>
      </c>
      <c r="D14" s="185">
        <v>0.2</v>
      </c>
      <c r="E14" s="187"/>
      <c r="F14" s="187"/>
      <c r="G14" s="189"/>
      <c r="H14" s="189"/>
      <c r="I14" s="167"/>
      <c r="J14" s="168"/>
      <c r="K14" s="182"/>
      <c r="L14" s="182"/>
    </row>
    <row r="15" spans="1:12">
      <c r="A15" s="219"/>
      <c r="B15" s="43" t="s">
        <v>64</v>
      </c>
      <c r="C15" s="193"/>
      <c r="D15" s="193"/>
      <c r="E15" s="191"/>
      <c r="F15" s="191"/>
      <c r="G15" s="192"/>
      <c r="H15" s="192"/>
      <c r="I15" s="180"/>
      <c r="J15" s="181"/>
      <c r="K15" s="184"/>
      <c r="L15" s="184"/>
    </row>
    <row r="16" spans="1:12">
      <c r="A16" s="218"/>
      <c r="B16" s="39" t="s">
        <v>65</v>
      </c>
      <c r="C16" s="186"/>
      <c r="D16" s="186"/>
      <c r="E16" s="188"/>
      <c r="F16" s="188"/>
      <c r="G16" s="190"/>
      <c r="H16" s="190"/>
      <c r="I16" s="169"/>
      <c r="J16" s="170"/>
      <c r="K16" s="183"/>
      <c r="L16" s="183"/>
    </row>
    <row r="17" spans="1:12">
      <c r="A17" s="217" t="s">
        <v>66</v>
      </c>
      <c r="B17" s="38" t="s">
        <v>67</v>
      </c>
      <c r="C17" s="185">
        <v>0.5</v>
      </c>
      <c r="D17" s="185">
        <v>1.5</v>
      </c>
      <c r="E17" s="187"/>
      <c r="F17" s="187"/>
      <c r="G17" s="189"/>
      <c r="H17" s="189"/>
      <c r="I17" s="167"/>
      <c r="J17" s="168"/>
      <c r="K17" s="182"/>
      <c r="L17" s="182"/>
    </row>
    <row r="18" spans="1:12">
      <c r="A18" s="219"/>
      <c r="B18" s="44" t="s">
        <v>68</v>
      </c>
      <c r="C18" s="193"/>
      <c r="D18" s="193"/>
      <c r="E18" s="191"/>
      <c r="F18" s="191"/>
      <c r="G18" s="192"/>
      <c r="H18" s="192"/>
      <c r="I18" s="180"/>
      <c r="J18" s="181"/>
      <c r="K18" s="184"/>
      <c r="L18" s="184"/>
    </row>
    <row r="19" spans="1:12">
      <c r="A19" s="219"/>
      <c r="B19" s="44" t="s">
        <v>69</v>
      </c>
      <c r="C19" s="193"/>
      <c r="D19" s="193"/>
      <c r="E19" s="191"/>
      <c r="F19" s="191"/>
      <c r="G19" s="192"/>
      <c r="H19" s="192"/>
      <c r="I19" s="180"/>
      <c r="J19" s="181"/>
      <c r="K19" s="184"/>
      <c r="L19" s="184"/>
    </row>
    <row r="20" spans="1:12">
      <c r="A20" s="219"/>
      <c r="B20" s="44" t="s">
        <v>70</v>
      </c>
      <c r="C20" s="193"/>
      <c r="D20" s="193"/>
      <c r="E20" s="191"/>
      <c r="F20" s="191"/>
      <c r="G20" s="192"/>
      <c r="H20" s="192"/>
      <c r="I20" s="180"/>
      <c r="J20" s="181"/>
      <c r="K20" s="184"/>
      <c r="L20" s="184"/>
    </row>
    <row r="21" spans="1:12">
      <c r="A21" s="219"/>
      <c r="B21" s="44" t="s">
        <v>71</v>
      </c>
      <c r="C21" s="193"/>
      <c r="D21" s="193"/>
      <c r="E21" s="191"/>
      <c r="F21" s="191"/>
      <c r="G21" s="192"/>
      <c r="H21" s="192"/>
      <c r="I21" s="180"/>
      <c r="J21" s="181"/>
      <c r="K21" s="184"/>
      <c r="L21" s="184"/>
    </row>
    <row r="22" spans="1:12">
      <c r="A22" s="219"/>
      <c r="B22" s="44" t="s">
        <v>72</v>
      </c>
      <c r="C22" s="193"/>
      <c r="D22" s="193"/>
      <c r="E22" s="191"/>
      <c r="F22" s="191"/>
      <c r="G22" s="192"/>
      <c r="H22" s="192"/>
      <c r="I22" s="180"/>
      <c r="J22" s="181"/>
      <c r="K22" s="184"/>
      <c r="L22" s="184"/>
    </row>
    <row r="23" spans="1:12">
      <c r="A23" s="219"/>
      <c r="B23" s="44" t="s">
        <v>73</v>
      </c>
      <c r="C23" s="193"/>
      <c r="D23" s="193"/>
      <c r="E23" s="191"/>
      <c r="F23" s="191"/>
      <c r="G23" s="192"/>
      <c r="H23" s="192"/>
      <c r="I23" s="180"/>
      <c r="J23" s="181"/>
      <c r="K23" s="184"/>
      <c r="L23" s="184"/>
    </row>
    <row r="24" spans="1:12">
      <c r="A24" s="219"/>
      <c r="B24" s="44" t="s">
        <v>74</v>
      </c>
      <c r="C24" s="193"/>
      <c r="D24" s="193"/>
      <c r="E24" s="191"/>
      <c r="F24" s="191"/>
      <c r="G24" s="192"/>
      <c r="H24" s="192"/>
      <c r="I24" s="180"/>
      <c r="J24" s="181"/>
      <c r="K24" s="184"/>
      <c r="L24" s="184"/>
    </row>
    <row r="25" spans="1:12">
      <c r="A25" s="219"/>
      <c r="B25" s="44" t="s">
        <v>75</v>
      </c>
      <c r="C25" s="193"/>
      <c r="D25" s="193"/>
      <c r="E25" s="191"/>
      <c r="F25" s="191"/>
      <c r="G25" s="192"/>
      <c r="H25" s="192"/>
      <c r="I25" s="180"/>
      <c r="J25" s="181"/>
      <c r="K25" s="184"/>
      <c r="L25" s="184"/>
    </row>
    <row r="26" spans="1:12">
      <c r="A26" s="218"/>
      <c r="B26" s="45" t="s">
        <v>76</v>
      </c>
      <c r="C26" s="186"/>
      <c r="D26" s="186"/>
      <c r="E26" s="188"/>
      <c r="F26" s="188"/>
      <c r="G26" s="190"/>
      <c r="H26" s="190"/>
      <c r="I26" s="169"/>
      <c r="J26" s="170"/>
      <c r="K26" s="183"/>
      <c r="L26" s="183"/>
    </row>
    <row r="27" spans="1:12">
      <c r="A27" s="217" t="s">
        <v>77</v>
      </c>
      <c r="B27" s="38" t="s">
        <v>78</v>
      </c>
      <c r="C27" s="185">
        <v>0.2</v>
      </c>
      <c r="D27" s="185">
        <v>0.2</v>
      </c>
      <c r="E27" s="187"/>
      <c r="F27" s="187"/>
      <c r="G27" s="189"/>
      <c r="H27" s="189"/>
      <c r="I27" s="167"/>
      <c r="J27" s="168"/>
      <c r="K27" s="182"/>
      <c r="L27" s="182"/>
    </row>
    <row r="28" spans="1:12">
      <c r="A28" s="219"/>
      <c r="B28" s="44" t="s">
        <v>79</v>
      </c>
      <c r="C28" s="193"/>
      <c r="D28" s="193"/>
      <c r="E28" s="191"/>
      <c r="F28" s="191"/>
      <c r="G28" s="192"/>
      <c r="H28" s="192"/>
      <c r="I28" s="180"/>
      <c r="J28" s="181"/>
      <c r="K28" s="184"/>
      <c r="L28" s="184"/>
    </row>
    <row r="29" spans="1:12">
      <c r="A29" s="218"/>
      <c r="B29" s="45" t="s">
        <v>80</v>
      </c>
      <c r="C29" s="186"/>
      <c r="D29" s="186"/>
      <c r="E29" s="188"/>
      <c r="F29" s="188"/>
      <c r="G29" s="190"/>
      <c r="H29" s="190"/>
      <c r="I29" s="169"/>
      <c r="J29" s="170"/>
      <c r="K29" s="183"/>
      <c r="L29" s="183"/>
    </row>
    <row r="30" spans="1:12">
      <c r="A30" s="46" t="s">
        <v>81</v>
      </c>
      <c r="B30" s="39" t="s">
        <v>82</v>
      </c>
      <c r="C30" s="47">
        <v>0.3</v>
      </c>
      <c r="D30" s="47">
        <v>0.2</v>
      </c>
      <c r="E30" s="86"/>
      <c r="F30" s="86"/>
      <c r="G30" s="87"/>
      <c r="H30" s="87"/>
      <c r="I30" s="165"/>
      <c r="J30" s="166"/>
      <c r="K30" s="84"/>
      <c r="L30" s="84"/>
    </row>
    <row r="31" spans="1:12">
      <c r="A31" s="48" t="s">
        <v>83</v>
      </c>
      <c r="B31" s="49" t="s">
        <v>84</v>
      </c>
      <c r="C31" s="50">
        <v>0.2</v>
      </c>
      <c r="D31" s="50">
        <v>0.2</v>
      </c>
      <c r="E31" s="88"/>
      <c r="F31" s="88"/>
      <c r="G31" s="87"/>
      <c r="H31" s="87"/>
      <c r="I31" s="165"/>
      <c r="J31" s="166"/>
      <c r="K31" s="84"/>
      <c r="L31" s="84"/>
    </row>
    <row r="32" spans="1:12">
      <c r="A32" s="217" t="s">
        <v>85</v>
      </c>
      <c r="B32" s="38" t="s">
        <v>86</v>
      </c>
      <c r="C32" s="185">
        <v>0.3</v>
      </c>
      <c r="D32" s="185">
        <v>0.2</v>
      </c>
      <c r="E32" s="187"/>
      <c r="F32" s="187"/>
      <c r="G32" s="189"/>
      <c r="H32" s="189"/>
      <c r="I32" s="167"/>
      <c r="J32" s="168"/>
      <c r="K32" s="182"/>
      <c r="L32" s="182"/>
    </row>
    <row r="33" spans="1:12">
      <c r="A33" s="218"/>
      <c r="B33" s="45" t="s">
        <v>87</v>
      </c>
      <c r="C33" s="186"/>
      <c r="D33" s="186"/>
      <c r="E33" s="188"/>
      <c r="F33" s="188"/>
      <c r="G33" s="190"/>
      <c r="H33" s="190"/>
      <c r="I33" s="169"/>
      <c r="J33" s="170"/>
      <c r="K33" s="183"/>
      <c r="L33" s="183"/>
    </row>
    <row r="34" spans="1:12">
      <c r="A34" s="40" t="s">
        <v>88</v>
      </c>
      <c r="B34" s="41"/>
      <c r="C34" s="42"/>
      <c r="D34" s="42"/>
      <c r="E34" s="54"/>
      <c r="F34" s="54"/>
      <c r="G34" s="77"/>
      <c r="H34" s="77"/>
      <c r="I34" s="165"/>
      <c r="J34" s="166"/>
      <c r="K34" s="84"/>
      <c r="L34" s="84"/>
    </row>
    <row r="35" spans="1:12" ht="13.5">
      <c r="A35" s="32"/>
      <c r="B35" s="51" t="s">
        <v>38</v>
      </c>
      <c r="C35" s="52" t="s">
        <v>96</v>
      </c>
      <c r="D35" s="52" t="s">
        <v>96</v>
      </c>
      <c r="E35" s="52">
        <f>SUM(E8:E34)</f>
        <v>0</v>
      </c>
      <c r="F35" s="52">
        <f>SUM(F8:F34)</f>
        <v>0</v>
      </c>
      <c r="G35" s="53" t="s">
        <v>39</v>
      </c>
      <c r="H35" s="53"/>
      <c r="I35" s="215" t="s">
        <v>101</v>
      </c>
      <c r="J35" s="215"/>
      <c r="K35" s="215"/>
      <c r="L35" s="215"/>
    </row>
    <row r="36" spans="1:12" ht="13.5">
      <c r="A36" s="32"/>
      <c r="B36" s="51" t="s">
        <v>40</v>
      </c>
      <c r="C36" s="213">
        <v>8</v>
      </c>
      <c r="D36" s="214"/>
      <c r="E36" s="213">
        <f>E35+F35</f>
        <v>0</v>
      </c>
      <c r="F36" s="214"/>
      <c r="G36" s="53" t="s">
        <v>41</v>
      </c>
      <c r="H36" s="53"/>
      <c r="I36" s="216"/>
      <c r="J36" s="216"/>
      <c r="K36" s="216"/>
      <c r="L36" s="216"/>
    </row>
    <row r="37" spans="1:12" ht="13.5">
      <c r="A37" s="29" t="s">
        <v>42</v>
      </c>
      <c r="B37" s="32"/>
      <c r="C37" s="32"/>
      <c r="D37" s="32"/>
      <c r="E37" s="32"/>
      <c r="F37" s="29" t="s">
        <v>43</v>
      </c>
      <c r="G37" s="32"/>
      <c r="H37" s="32"/>
      <c r="I37" s="32"/>
      <c r="J37" s="32"/>
      <c r="K37" s="32"/>
      <c r="L37" s="32"/>
    </row>
    <row r="38" spans="1:12" ht="30" customHeight="1">
      <c r="A38" s="70" t="s">
        <v>44</v>
      </c>
      <c r="B38" s="171"/>
      <c r="C38" s="172"/>
      <c r="D38" s="172"/>
      <c r="E38" s="173"/>
      <c r="F38" s="53"/>
      <c r="G38" s="174" t="s">
        <v>47</v>
      </c>
      <c r="H38" s="175"/>
      <c r="I38" s="89"/>
      <c r="J38" s="78" t="s">
        <v>4</v>
      </c>
      <c r="K38" s="72" t="s">
        <v>48</v>
      </c>
      <c r="L38" s="73"/>
    </row>
    <row r="39" spans="1:12">
      <c r="A39" s="70" t="s">
        <v>29</v>
      </c>
      <c r="B39" s="171"/>
      <c r="C39" s="172"/>
      <c r="D39" s="172"/>
      <c r="E39" s="173"/>
      <c r="F39" s="53"/>
      <c r="G39" s="176" t="s">
        <v>107</v>
      </c>
      <c r="H39" s="177"/>
      <c r="I39" s="178"/>
      <c r="J39" s="179"/>
      <c r="K39" s="70" t="s">
        <v>102</v>
      </c>
      <c r="L39" s="73"/>
    </row>
    <row r="40" spans="1:12">
      <c r="A40" s="70" t="s">
        <v>45</v>
      </c>
      <c r="B40" s="171"/>
      <c r="C40" s="172"/>
      <c r="D40" s="172"/>
      <c r="E40" s="173"/>
      <c r="G40" s="29" t="s">
        <v>108</v>
      </c>
    </row>
    <row r="41" spans="1:12">
      <c r="A41" s="70" t="s">
        <v>103</v>
      </c>
      <c r="B41" s="171"/>
      <c r="C41" s="172"/>
      <c r="D41" s="172"/>
      <c r="E41" s="173"/>
      <c r="G41" s="29" t="s">
        <v>109</v>
      </c>
    </row>
    <row r="42" spans="1:12">
      <c r="A42" s="70" t="s">
        <v>46</v>
      </c>
      <c r="B42" s="171"/>
      <c r="C42" s="172"/>
      <c r="D42" s="172"/>
      <c r="E42" s="173"/>
    </row>
    <row r="43" spans="1:12">
      <c r="A43" s="53"/>
      <c r="B43" s="53"/>
      <c r="C43" s="53"/>
      <c r="D43" s="53"/>
      <c r="E43" s="53"/>
      <c r="F43" s="53"/>
      <c r="G43" s="53"/>
      <c r="H43" s="53"/>
      <c r="I43" s="53"/>
      <c r="J43" s="53"/>
      <c r="K43" s="53"/>
      <c r="L43" s="53"/>
    </row>
  </sheetData>
  <sheetProtection selectLockedCells="1"/>
  <mergeCells count="87">
    <mergeCell ref="C27:C29"/>
    <mergeCell ref="D27:D29"/>
    <mergeCell ref="C32:C33"/>
    <mergeCell ref="A32:A33"/>
    <mergeCell ref="A9:A10"/>
    <mergeCell ref="A12:A13"/>
    <mergeCell ref="A14:A16"/>
    <mergeCell ref="A17:A26"/>
    <mergeCell ref="A27:A29"/>
    <mergeCell ref="C17:C26"/>
    <mergeCell ref="C14:C16"/>
    <mergeCell ref="D17:D26"/>
    <mergeCell ref="C9:C10"/>
    <mergeCell ref="C12:C13"/>
    <mergeCell ref="K32:K33"/>
    <mergeCell ref="L32:L33"/>
    <mergeCell ref="B40:E40"/>
    <mergeCell ref="C36:D36"/>
    <mergeCell ref="E36:F36"/>
    <mergeCell ref="E32:E33"/>
    <mergeCell ref="I35:L36"/>
    <mergeCell ref="A1:L1"/>
    <mergeCell ref="I2:L4"/>
    <mergeCell ref="C3:G3"/>
    <mergeCell ref="C4:G4"/>
    <mergeCell ref="A6:A7"/>
    <mergeCell ref="B6:B7"/>
    <mergeCell ref="C6:D6"/>
    <mergeCell ref="E6:F6"/>
    <mergeCell ref="G6:H6"/>
    <mergeCell ref="I6:J7"/>
    <mergeCell ref="E14:E16"/>
    <mergeCell ref="D14:D16"/>
    <mergeCell ref="K6:L6"/>
    <mergeCell ref="F9:F10"/>
    <mergeCell ref="F14:F16"/>
    <mergeCell ref="G14:G16"/>
    <mergeCell ref="G12:G13"/>
    <mergeCell ref="F12:F13"/>
    <mergeCell ref="G9:G10"/>
    <mergeCell ref="D9:D10"/>
    <mergeCell ref="K14:K16"/>
    <mergeCell ref="D12:D13"/>
    <mergeCell ref="E9:E10"/>
    <mergeCell ref="E12:E13"/>
    <mergeCell ref="L9:L10"/>
    <mergeCell ref="K12:K13"/>
    <mergeCell ref="E17:E26"/>
    <mergeCell ref="F17:F26"/>
    <mergeCell ref="G17:G26"/>
    <mergeCell ref="K27:K29"/>
    <mergeCell ref="L27:L29"/>
    <mergeCell ref="E27:E29"/>
    <mergeCell ref="L17:L26"/>
    <mergeCell ref="I27:J29"/>
    <mergeCell ref="L12:L13"/>
    <mergeCell ref="L14:L16"/>
    <mergeCell ref="K9:K10"/>
    <mergeCell ref="D32:D33"/>
    <mergeCell ref="F32:F33"/>
    <mergeCell ref="G32:G33"/>
    <mergeCell ref="F27:F29"/>
    <mergeCell ref="K17:K26"/>
    <mergeCell ref="G27:G29"/>
    <mergeCell ref="H9:H10"/>
    <mergeCell ref="H12:H13"/>
    <mergeCell ref="H14:H16"/>
    <mergeCell ref="H17:H26"/>
    <mergeCell ref="H27:H29"/>
    <mergeCell ref="H32:H33"/>
    <mergeCell ref="I17:J26"/>
    <mergeCell ref="I8:J8"/>
    <mergeCell ref="I9:J10"/>
    <mergeCell ref="I11:J11"/>
    <mergeCell ref="I12:J13"/>
    <mergeCell ref="I14:J16"/>
    <mergeCell ref="I30:J30"/>
    <mergeCell ref="I31:J31"/>
    <mergeCell ref="I32:J33"/>
    <mergeCell ref="B41:E41"/>
    <mergeCell ref="B42:E42"/>
    <mergeCell ref="I34:J34"/>
    <mergeCell ref="B38:E38"/>
    <mergeCell ref="G38:H38"/>
    <mergeCell ref="B39:E39"/>
    <mergeCell ref="G39:H39"/>
    <mergeCell ref="I39:J39"/>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斜体"&amp;20PD１</oddHeader>
    <oddFooter>&amp;RPD1訓練実施記録20151222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PD1集計表</vt:lpstr>
      <vt:lpstr>PD1実施記録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2023-06-29T08:05:48Z</dcterms:modified>
</cp:coreProperties>
</file>