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630" yWindow="0" windowWidth="12570" windowHeight="11955"/>
  </bookViews>
  <sheets>
    <sheet name="MY1集計表" sheetId="1" r:id="rId1"/>
    <sheet name="MY1実施記録" sheetId="2" r:id="rId2"/>
  </sheets>
  <calcPr calcId="162913"/>
</workbook>
</file>

<file path=xl/calcChain.xml><?xml version="1.0" encoding="utf-8"?>
<calcChain xmlns="http://schemas.openxmlformats.org/spreadsheetml/2006/main">
  <c r="I26" i="1" l="1"/>
  <c r="I25" i="1"/>
  <c r="I24" i="1"/>
  <c r="I23" i="1"/>
  <c r="I22" i="1"/>
  <c r="I20" i="1"/>
  <c r="I19" i="1"/>
  <c r="I17" i="1"/>
  <c r="I16" i="1"/>
  <c r="I10" i="1"/>
  <c r="G26" i="1"/>
  <c r="G25" i="1"/>
  <c r="G24" i="1"/>
  <c r="G23" i="1"/>
  <c r="G22" i="1"/>
  <c r="G20" i="1"/>
  <c r="G19" i="1"/>
  <c r="G17" i="1"/>
  <c r="G16" i="1"/>
  <c r="G10" i="1"/>
  <c r="I9" i="1"/>
  <c r="G9" i="1"/>
  <c r="F26" i="2" l="1"/>
  <c r="E26" i="2"/>
  <c r="E27" i="2" l="1"/>
  <c r="J27" i="1"/>
  <c r="H35" i="1" s="1"/>
  <c r="K35" i="1" s="1"/>
  <c r="H27" i="1"/>
  <c r="H34" i="1" s="1"/>
  <c r="K34" i="1" s="1"/>
  <c r="H36" i="1" l="1"/>
  <c r="K36" i="1" s="1"/>
</calcChain>
</file>

<file path=xl/sharedStrings.xml><?xml version="1.0" encoding="utf-8"?>
<sst xmlns="http://schemas.openxmlformats.org/spreadsheetml/2006/main" count="148" uniqueCount="101">
  <si>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</si>
  <si>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</si>
  <si>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</si>
  <si>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</si>
  <si>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</si>
  <si>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</si>
  <si>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</si>
  <si>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</si>
  <si>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</si>
  <si>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</si>
  <si>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</si>
  <si>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</si>
  <si>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</si>
  <si>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</si>
  <si>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</si>
  <si>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</si>
  <si>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</si>
  <si>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</si>
  <si>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</si>
  <si>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</si>
  <si>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</si>
  <si>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</si>
  <si>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</si>
  <si>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</si>
  <si>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</si>
  <si>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</si>
  <si>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</si>
  <si>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</si>
  <si>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</si>
  <si>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</si>
  <si>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</si>
  <si>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</si>
  <si>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</si>
  <si>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</si>
  <si>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</si>
  <si>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</si>
  <si>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</si>
  <si>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</si>
  <si>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</si>
  <si>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</si>
  <si>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</si>
  <si>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</si>
  <si>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</si>
  <si>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</si>
  <si>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</si>
  <si>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</si>
  <si>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</si>
  <si>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</si>
  <si>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</si>
  <si>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</si>
  <si>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</si>
  <si>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極間法磁気探傷検査 レベル１ 訓練実施記録集計表</t>
    <rPh sb="0" eb="1">
      <t>キョク</t>
    </rPh>
    <rPh sb="1" eb="2">
      <t>アイダ</t>
    </rPh>
    <rPh sb="2" eb="3">
      <t>ホウ</t>
    </rPh>
    <rPh sb="3" eb="5">
      <t>ジキ</t>
    </rPh>
    <rPh sb="5" eb="7">
      <t>タンショウ</t>
    </rPh>
    <rPh sb="7" eb="9">
      <t>ケンサ</t>
    </rPh>
    <phoneticPr fontId="2"/>
  </si>
  <si>
    <t>ＭＹレベル１</t>
    <phoneticPr fontId="2"/>
  </si>
  <si>
    <t>はじめに</t>
  </si>
  <si>
    <t>ＮＤＴ一般</t>
    <rPh sb="3" eb="5">
      <t>イッパン</t>
    </rPh>
    <phoneticPr fontId="12"/>
  </si>
  <si>
    <t>電磁気の基礎</t>
    <rPh sb="0" eb="3">
      <t>デンジキ</t>
    </rPh>
    <rPh sb="4" eb="6">
      <t>キソ</t>
    </rPh>
    <phoneticPr fontId="12"/>
  </si>
  <si>
    <t>磁気の基礎法則</t>
    <rPh sb="0" eb="2">
      <t>ジキ</t>
    </rPh>
    <rPh sb="3" eb="5">
      <t>キソ</t>
    </rPh>
    <rPh sb="5" eb="7">
      <t>ホウソク</t>
    </rPh>
    <phoneticPr fontId="12"/>
  </si>
  <si>
    <t>電流による磁界</t>
    <rPh sb="0" eb="2">
      <t>デンリュウ</t>
    </rPh>
    <rPh sb="5" eb="7">
      <t>ジカイ</t>
    </rPh>
    <phoneticPr fontId="12"/>
  </si>
  <si>
    <t>磁性体と磁化</t>
    <rPh sb="0" eb="3">
      <t>ジセイタイ</t>
    </rPh>
    <rPh sb="4" eb="6">
      <t>ジカ</t>
    </rPh>
    <phoneticPr fontId="12"/>
  </si>
  <si>
    <t>交流による磁化</t>
    <rPh sb="0" eb="2">
      <t>コウリュウ</t>
    </rPh>
    <rPh sb="5" eb="7">
      <t>ジカ</t>
    </rPh>
    <phoneticPr fontId="12"/>
  </si>
  <si>
    <t>反磁界</t>
    <rPh sb="0" eb="1">
      <t>ハン</t>
    </rPh>
    <rPh sb="1" eb="3">
      <t>ジカイ</t>
    </rPh>
    <phoneticPr fontId="12"/>
  </si>
  <si>
    <t>磁気回路と漏洩磁束</t>
    <rPh sb="0" eb="2">
      <t>ジキ</t>
    </rPh>
    <rPh sb="2" eb="4">
      <t>カイロ</t>
    </rPh>
    <rPh sb="5" eb="7">
      <t>ロウエイ</t>
    </rPh>
    <rPh sb="7" eb="9">
      <t>ジソク</t>
    </rPh>
    <phoneticPr fontId="12"/>
  </si>
  <si>
    <t>製品の知識</t>
    <rPh sb="0" eb="2">
      <t>セイヒン</t>
    </rPh>
    <rPh sb="3" eb="5">
      <t>チシキ</t>
    </rPh>
    <phoneticPr fontId="12"/>
  </si>
  <si>
    <t>製造及び供用中に発生するきず</t>
    <rPh sb="0" eb="2">
      <t>セイゾウ</t>
    </rPh>
    <rPh sb="2" eb="3">
      <t>オヨ</t>
    </rPh>
    <rPh sb="4" eb="6">
      <t>キョウヨウ</t>
    </rPh>
    <rPh sb="6" eb="7">
      <t>チュウ</t>
    </rPh>
    <rPh sb="8" eb="10">
      <t>ハッセイ</t>
    </rPh>
    <phoneticPr fontId="12"/>
  </si>
  <si>
    <t>装置及び器材</t>
    <rPh sb="0" eb="2">
      <t>ソウチ</t>
    </rPh>
    <rPh sb="2" eb="3">
      <t>オヨ</t>
    </rPh>
    <rPh sb="4" eb="6">
      <t>キザイ</t>
    </rPh>
    <phoneticPr fontId="12"/>
  </si>
  <si>
    <t>磁化装置</t>
    <rPh sb="0" eb="2">
      <t>ジカ</t>
    </rPh>
    <rPh sb="2" eb="4">
      <t>ソウチ</t>
    </rPh>
    <phoneticPr fontId="12"/>
  </si>
  <si>
    <t>器材</t>
    <rPh sb="0" eb="2">
      <t>キザイ</t>
    </rPh>
    <phoneticPr fontId="12"/>
  </si>
  <si>
    <t>試験前情報</t>
    <rPh sb="0" eb="2">
      <t>シケン</t>
    </rPh>
    <rPh sb="2" eb="3">
      <t>マエ</t>
    </rPh>
    <rPh sb="3" eb="5">
      <t>ジョウホウ</t>
    </rPh>
    <phoneticPr fontId="12"/>
  </si>
  <si>
    <t>探傷試験の準備</t>
    <rPh sb="0" eb="2">
      <t>タンショウ</t>
    </rPh>
    <rPh sb="2" eb="4">
      <t>シケン</t>
    </rPh>
    <rPh sb="5" eb="7">
      <t>ジュンビ</t>
    </rPh>
    <phoneticPr fontId="12"/>
  </si>
  <si>
    <t>探傷試験</t>
    <rPh sb="0" eb="2">
      <t>タンショウ</t>
    </rPh>
    <rPh sb="2" eb="4">
      <t>シケン</t>
    </rPh>
    <phoneticPr fontId="12"/>
  </si>
  <si>
    <t>指示書による試験</t>
    <rPh sb="0" eb="3">
      <t>シジショ</t>
    </rPh>
    <rPh sb="6" eb="8">
      <t>シケン</t>
    </rPh>
    <phoneticPr fontId="12"/>
  </si>
  <si>
    <t>製品の探傷試験</t>
    <rPh sb="0" eb="2">
      <t>セイヒン</t>
    </rPh>
    <rPh sb="3" eb="5">
      <t>タンショウ</t>
    </rPh>
    <rPh sb="5" eb="7">
      <t>シケン</t>
    </rPh>
    <phoneticPr fontId="12"/>
  </si>
  <si>
    <t>評価及び報告</t>
    <rPh sb="0" eb="2">
      <t>ヒョウカ</t>
    </rPh>
    <rPh sb="2" eb="3">
      <t>オヨ</t>
    </rPh>
    <rPh sb="4" eb="6">
      <t>ホウコク</t>
    </rPh>
    <phoneticPr fontId="12"/>
  </si>
  <si>
    <t>報告</t>
    <rPh sb="0" eb="2">
      <t>ホウコク</t>
    </rPh>
    <phoneticPr fontId="12"/>
  </si>
  <si>
    <t>評価</t>
    <rPh sb="0" eb="2">
      <t>ヒョウカ</t>
    </rPh>
    <phoneticPr fontId="12"/>
  </si>
  <si>
    <t>品質アスペクト</t>
    <rPh sb="0" eb="2">
      <t>ヒンシツ</t>
    </rPh>
    <phoneticPr fontId="12"/>
  </si>
  <si>
    <t>技術者の資格</t>
    <rPh sb="0" eb="3">
      <t>ギジュツシャ</t>
    </rPh>
    <rPh sb="4" eb="6">
      <t>シカク</t>
    </rPh>
    <phoneticPr fontId="12"/>
  </si>
  <si>
    <t>環境及び安全</t>
    <rPh sb="0" eb="2">
      <t>カンキョウ</t>
    </rPh>
    <rPh sb="2" eb="3">
      <t>オヨ</t>
    </rPh>
    <rPh sb="4" eb="6">
      <t>アンゼン</t>
    </rPh>
    <phoneticPr fontId="12"/>
  </si>
  <si>
    <t>健康と安全衛生</t>
    <rPh sb="0" eb="2">
      <t>ケンコウ</t>
    </rPh>
    <rPh sb="3" eb="5">
      <t>アンゼン</t>
    </rPh>
    <rPh sb="5" eb="7">
      <t>エイセイ</t>
    </rPh>
    <phoneticPr fontId="12"/>
  </si>
  <si>
    <t>開発</t>
    <rPh sb="0" eb="2">
      <t>カイハツ</t>
    </rPh>
    <phoneticPr fontId="12"/>
  </si>
  <si>
    <t>A</t>
    <phoneticPr fontId="2"/>
  </si>
  <si>
    <t>B</t>
    <phoneticPr fontId="2"/>
  </si>
  <si>
    <t>3.00～5.00</t>
    <phoneticPr fontId="2"/>
  </si>
  <si>
    <t>A</t>
    <phoneticPr fontId="2"/>
  </si>
  <si>
    <t>TEL</t>
    <phoneticPr fontId="2"/>
  </si>
  <si>
    <t>3.00～5.00</t>
    <phoneticPr fontId="2"/>
  </si>
  <si>
    <t>極間法磁気探傷検査 レベル１ 訓練実施記録</t>
    <rPh sb="0" eb="1">
      <t>キョク</t>
    </rPh>
    <rPh sb="1" eb="2">
      <t>アイダ</t>
    </rPh>
    <rPh sb="2" eb="3">
      <t>ホウ</t>
    </rPh>
    <rPh sb="3" eb="5">
      <t>ジキ</t>
    </rPh>
    <rPh sb="5" eb="7">
      <t>タンショウ</t>
    </rPh>
    <rPh sb="7" eb="9">
      <t>ケンサ</t>
    </rPh>
    <rPh sb="15" eb="17">
      <t>クンレン</t>
    </rPh>
    <rPh sb="17" eb="19">
      <t>ジッシ</t>
    </rPh>
    <rPh sb="19" eb="21">
      <t>キロク</t>
    </rPh>
    <phoneticPr fontId="2"/>
  </si>
  <si>
    <t>ＭＹレベル１</t>
    <phoneticPr fontId="2"/>
  </si>
  <si>
    <t>3.00～5.00</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</si>
  <si>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</si>
  <si>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</si>
  <si>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</si>
  <si>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</si>
  <si>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</si>
  <si>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</si>
  <si>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開始日</t>
    <rPh sb="0" eb="3">
      <t>カイシビ</t>
    </rPh>
    <phoneticPr fontId="2"/>
  </si>
  <si>
    <t>終了日</t>
    <rPh sb="0" eb="2">
      <t>シュウリョウ</t>
    </rPh>
    <rPh sb="2" eb="3">
      <t>ビ</t>
    </rPh>
    <phoneticPr fontId="2"/>
  </si>
  <si>
    <t>訓練実施日
（西暦年月日）</t>
    <rPh sb="0" eb="2">
      <t>クンレン</t>
    </rPh>
    <rPh sb="2" eb="4">
      <t>ジッシ</t>
    </rPh>
    <rPh sb="4" eb="5">
      <t>ビ</t>
    </rPh>
    <rPh sb="7" eb="9">
      <t>セイレキ</t>
    </rPh>
    <rPh sb="9" eb="12">
      <t>ネンガッピ</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</si>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</sst>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19"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b/>
      <sz val="12"/>
      <color theme="1"/>
      <name val="ＭＳ Ｐ明朝"/>
      <family val="1"/>
      <charset val="128"/>
    </font>
    <font>
      <sz val="9"/>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s>
  <cellStyleXfs count="1">
    <xf numFmtId="0" fontId="0" fillId="0" borderId="0"/>
  </cellStyleXfs>
  <cellXfs count="216">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5" fillId="0" borderId="9" xfId="0" applyFont="1" applyBorder="1" applyAlignment="1">
      <alignment horizontal="right"/>
    </xf>
    <xf numFmtId="0" fontId="14" fillId="0" borderId="12" xfId="0" applyFont="1" applyBorder="1" applyAlignment="1">
      <alignment horizontal="left" vertical="center" wrapText="1"/>
    </xf>
    <xf numFmtId="0" fontId="14" fillId="0" borderId="12" xfId="0" applyFont="1" applyBorder="1" applyAlignment="1">
      <alignment vertical="center" wrapText="1"/>
    </xf>
    <xf numFmtId="176" fontId="14" fillId="0" borderId="12" xfId="0" applyNumberFormat="1" applyFont="1" applyBorder="1" applyAlignment="1">
      <alignment horizontal="center" vertical="center"/>
    </xf>
    <xf numFmtId="0" fontId="14" fillId="0" borderId="25"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16" xfId="0" applyFont="1" applyBorder="1" applyAlignment="1">
      <alignment horizontal="left" vertical="center" wrapText="1"/>
    </xf>
    <xf numFmtId="0" fontId="14" fillId="0" borderId="16" xfId="0" applyFont="1" applyBorder="1" applyAlignment="1">
      <alignment vertical="center" wrapText="1"/>
    </xf>
    <xf numFmtId="176" fontId="14" fillId="0" borderId="16" xfId="0" applyNumberFormat="1" applyFont="1" applyBorder="1" applyAlignment="1">
      <alignment horizontal="center" vertical="center"/>
    </xf>
    <xf numFmtId="0" fontId="14" fillId="0" borderId="20" xfId="0" applyFont="1" applyBorder="1" applyAlignment="1">
      <alignment horizontal="left" vertical="center" wrapText="1"/>
    </xf>
    <xf numFmtId="0" fontId="14" fillId="0" borderId="20" xfId="0" applyFont="1" applyBorder="1" applyAlignment="1">
      <alignment vertical="center" wrapText="1"/>
    </xf>
    <xf numFmtId="176" fontId="14" fillId="0" borderId="20" xfId="0" applyNumberFormat="1" applyFont="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vertical="center" wrapText="1"/>
    </xf>
    <xf numFmtId="176" fontId="14" fillId="0" borderId="9"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176" fontId="15" fillId="0" borderId="16" xfId="0" applyNumberFormat="1" applyFont="1" applyBorder="1" applyAlignment="1">
      <alignment horizontal="center" vertical="center"/>
    </xf>
    <xf numFmtId="0" fontId="15" fillId="0" borderId="0" xfId="0" applyFont="1"/>
    <xf numFmtId="176" fontId="14" fillId="2" borderId="9"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6"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6"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6" fillId="2" borderId="9"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wrapText="1"/>
    </xf>
    <xf numFmtId="14" fontId="14"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6" fillId="2" borderId="5" xfId="0" applyNumberFormat="1" applyFont="1" applyFill="1" applyBorder="1" applyAlignment="1" applyProtection="1">
      <alignment horizontal="center" vertical="center"/>
      <protection locked="0"/>
    </xf>
    <xf numFmtId="177" fontId="10" fillId="0" borderId="4"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18" fillId="0" borderId="2" xfId="0" applyFont="1" applyBorder="1" applyAlignment="1"/>
    <xf numFmtId="49" fontId="14" fillId="2" borderId="12" xfId="0" applyNumberFormat="1" applyFont="1" applyFill="1" applyBorder="1" applyAlignment="1" applyProtection="1">
      <alignment horizontal="left" vertical="center" wrapText="1"/>
      <protection locked="0"/>
    </xf>
    <xf numFmtId="14" fontId="14" fillId="2" borderId="12" xfId="0" applyNumberFormat="1" applyFont="1" applyFill="1" applyBorder="1" applyAlignment="1" applyProtection="1">
      <alignment horizontal="center" vertical="center" wrapText="1"/>
      <protection locked="0"/>
    </xf>
    <xf numFmtId="176" fontId="14" fillId="2" borderId="12"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77" fontId="6" fillId="2" borderId="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21" xfId="0" applyFont="1" applyBorder="1" applyAlignment="1">
      <alignment horizontal="left" vertical="center" wrapText="1"/>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6" fillId="2" borderId="1"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protection locked="0"/>
    </xf>
    <xf numFmtId="49" fontId="16" fillId="2" borderId="2" xfId="0" applyNumberFormat="1" applyFont="1" applyFill="1" applyBorder="1" applyAlignment="1" applyProtection="1">
      <alignment horizontal="left"/>
      <protection locked="0"/>
    </xf>
    <xf numFmtId="49" fontId="16" fillId="2" borderId="6" xfId="0" applyNumberFormat="1" applyFont="1" applyFill="1" applyBorder="1" applyAlignment="1" applyProtection="1">
      <alignment horizontal="left" vertical="center" wrapText="1"/>
      <protection locked="0"/>
    </xf>
    <xf numFmtId="49" fontId="16" fillId="2" borderId="6" xfId="0" applyNumberFormat="1" applyFont="1" applyFill="1" applyBorder="1" applyAlignment="1" applyProtection="1">
      <alignment horizontal="left" wrapText="1"/>
      <protection locked="0"/>
    </xf>
    <xf numFmtId="49" fontId="16" fillId="2" borderId="2" xfId="0" applyNumberFormat="1" applyFont="1" applyFill="1" applyBorder="1" applyAlignment="1" applyProtection="1">
      <alignment horizontal="left" wrapText="1"/>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6" fillId="2" borderId="6" xfId="0" applyNumberFormat="1" applyFont="1" applyFill="1" applyBorder="1" applyAlignment="1" applyProtection="1">
      <alignment horizontal="center" vertical="center"/>
      <protection locked="0"/>
    </xf>
    <xf numFmtId="179" fontId="16"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0"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6" xfId="0" applyNumberFormat="1" applyFont="1" applyBorder="1" applyAlignment="1">
      <alignment horizontal="center"/>
    </xf>
    <xf numFmtId="49" fontId="14" fillId="2" borderId="12"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14" fontId="14" fillId="2" borderId="12"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wrapText="1"/>
    </xf>
    <xf numFmtId="0" fontId="14" fillId="0" borderId="5" xfId="0" applyFont="1" applyBorder="1" applyAlignment="1">
      <alignment horizontal="center" wrapText="1"/>
    </xf>
    <xf numFmtId="0" fontId="14" fillId="0" borderId="12" xfId="0" applyFont="1" applyBorder="1" applyAlignment="1">
      <alignment horizontal="left" vertical="center" wrapText="1"/>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12"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2" borderId="12"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left" vertical="center" wrapText="1"/>
      <protection locked="0"/>
    </xf>
    <xf numFmtId="14" fontId="14" fillId="2" borderId="20" xfId="0" applyNumberFormat="1" applyFont="1" applyFill="1" applyBorder="1" applyAlignment="1" applyProtection="1">
      <alignment horizontal="center" vertical="center" wrapText="1"/>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27" t="s">
        <v>51</v>
      </c>
      <c r="B1" s="127"/>
      <c r="C1" s="127"/>
      <c r="D1" s="127"/>
      <c r="E1" s="127"/>
      <c r="F1" s="127"/>
      <c r="G1" s="127"/>
      <c r="H1" s="127"/>
      <c r="I1" s="127"/>
      <c r="J1" s="127"/>
      <c r="K1" s="127"/>
    </row>
    <row r="2" spans="1:11" ht="6" customHeight="1" x14ac:dyDescent="0.15">
      <c r="A2" s="23"/>
      <c r="B2" s="23"/>
      <c r="C2" s="23"/>
      <c r="D2" s="23"/>
      <c r="E2" s="23"/>
      <c r="F2" s="23"/>
      <c r="G2" s="23"/>
      <c r="H2" s="23"/>
      <c r="I2" s="23"/>
      <c r="J2" s="23"/>
    </row>
    <row r="3" spans="1:11" ht="11.25" customHeight="1" x14ac:dyDescent="0.15">
      <c r="A3" s="128" t="s">
        <v>0</v>
      </c>
      <c r="B3" s="129"/>
      <c r="C3" s="130" t="s">
        <v>52</v>
      </c>
      <c r="D3" s="121"/>
      <c r="E3" s="100" t="s">
        <v>1</v>
      </c>
      <c r="F3" s="131"/>
      <c r="G3" s="131"/>
      <c r="H3" s="131"/>
      <c r="I3" s="131"/>
      <c r="J3" s="131"/>
      <c r="K3" s="131"/>
    </row>
    <row r="4" spans="1:11" ht="11.25" customHeight="1" x14ac:dyDescent="0.15">
      <c r="A4" s="128" t="s">
        <v>2</v>
      </c>
      <c r="B4" s="129"/>
      <c r="C4" s="132"/>
      <c r="D4" s="133"/>
      <c r="E4" s="100"/>
      <c r="F4" s="131"/>
      <c r="G4" s="131"/>
      <c r="H4" s="131"/>
      <c r="I4" s="131"/>
      <c r="J4" s="131"/>
      <c r="K4" s="131"/>
    </row>
    <row r="5" spans="1:11" ht="22.5" customHeight="1" x14ac:dyDescent="0.15">
      <c r="A5" s="134" t="s">
        <v>3</v>
      </c>
      <c r="B5" s="135"/>
      <c r="C5" s="2"/>
      <c r="D5" s="3" t="s">
        <v>4</v>
      </c>
      <c r="E5" s="100"/>
      <c r="F5" s="131"/>
      <c r="G5" s="131"/>
      <c r="H5" s="131"/>
      <c r="I5" s="131"/>
      <c r="J5" s="131"/>
      <c r="K5" s="131"/>
    </row>
    <row r="6" spans="1:11" ht="6" customHeight="1" x14ac:dyDescent="0.15"/>
    <row r="7" spans="1:11" ht="21.75" customHeight="1" x14ac:dyDescent="0.15">
      <c r="A7" s="147" t="s">
        <v>5</v>
      </c>
      <c r="B7" s="148"/>
      <c r="C7" s="130" t="s">
        <v>6</v>
      </c>
      <c r="D7" s="137"/>
      <c r="E7" s="151" t="s">
        <v>7</v>
      </c>
      <c r="F7" s="152"/>
      <c r="G7" s="130" t="s">
        <v>8</v>
      </c>
      <c r="H7" s="136"/>
      <c r="I7" s="136"/>
      <c r="J7" s="136"/>
      <c r="K7" s="137"/>
    </row>
    <row r="8" spans="1:11" ht="13.5" customHeight="1" x14ac:dyDescent="0.15">
      <c r="A8" s="149"/>
      <c r="B8" s="150"/>
      <c r="C8" s="130"/>
      <c r="D8" s="137"/>
      <c r="E8" s="24" t="s">
        <v>9</v>
      </c>
      <c r="F8" s="4" t="s">
        <v>10</v>
      </c>
      <c r="G8" s="130" t="s">
        <v>9</v>
      </c>
      <c r="H8" s="137"/>
      <c r="I8" s="130" t="s">
        <v>10</v>
      </c>
      <c r="J8" s="136"/>
      <c r="K8" s="137"/>
    </row>
    <row r="9" spans="1:11" s="5" customFormat="1" x14ac:dyDescent="0.15">
      <c r="A9" s="88" t="s">
        <v>53</v>
      </c>
      <c r="B9" s="89"/>
      <c r="C9" s="138" t="s">
        <v>54</v>
      </c>
      <c r="D9" s="139"/>
      <c r="E9" s="25">
        <v>0.25</v>
      </c>
      <c r="F9" s="25"/>
      <c r="G9" s="79" t="str">
        <f>IF(E9&gt;H9,"*","")</f>
        <v>*</v>
      </c>
      <c r="H9" s="54"/>
      <c r="I9" s="79" t="str">
        <f>IF(F9&gt;J9,"*","")</f>
        <v/>
      </c>
      <c r="J9" s="140"/>
      <c r="K9" s="141"/>
    </row>
    <row r="10" spans="1:11" s="5" customFormat="1" x14ac:dyDescent="0.15">
      <c r="A10" s="88" t="s">
        <v>55</v>
      </c>
      <c r="B10" s="89"/>
      <c r="C10" s="96" t="s">
        <v>56</v>
      </c>
      <c r="D10" s="97"/>
      <c r="E10" s="94">
        <v>0.5</v>
      </c>
      <c r="F10" s="94"/>
      <c r="G10" s="144" t="str">
        <f>IF(E10&gt;H10,"*","")</f>
        <v>*</v>
      </c>
      <c r="H10" s="141"/>
      <c r="I10" s="144" t="str">
        <f>IF(F10&gt;J10,"*","")</f>
        <v/>
      </c>
      <c r="J10" s="140"/>
      <c r="K10" s="141"/>
    </row>
    <row r="11" spans="1:11" s="5" customFormat="1" x14ac:dyDescent="0.15">
      <c r="A11" s="88"/>
      <c r="B11" s="89"/>
      <c r="C11" s="154" t="s">
        <v>57</v>
      </c>
      <c r="D11" s="155"/>
      <c r="E11" s="153"/>
      <c r="F11" s="153"/>
      <c r="G11" s="145"/>
      <c r="H11" s="91"/>
      <c r="I11" s="145"/>
      <c r="J11" s="90"/>
      <c r="K11" s="91"/>
    </row>
    <row r="12" spans="1:11" s="5" customFormat="1" x14ac:dyDescent="0.15">
      <c r="A12" s="88"/>
      <c r="B12" s="89"/>
      <c r="C12" s="154" t="s">
        <v>58</v>
      </c>
      <c r="D12" s="155"/>
      <c r="E12" s="153"/>
      <c r="F12" s="153"/>
      <c r="G12" s="145"/>
      <c r="H12" s="91"/>
      <c r="I12" s="145"/>
      <c r="J12" s="90"/>
      <c r="K12" s="91"/>
    </row>
    <row r="13" spans="1:11" s="5" customFormat="1" x14ac:dyDescent="0.15">
      <c r="A13" s="88"/>
      <c r="B13" s="89"/>
      <c r="C13" s="154" t="s">
        <v>59</v>
      </c>
      <c r="D13" s="155"/>
      <c r="E13" s="153"/>
      <c r="F13" s="153"/>
      <c r="G13" s="145"/>
      <c r="H13" s="91"/>
      <c r="I13" s="145"/>
      <c r="J13" s="90"/>
      <c r="K13" s="91"/>
    </row>
    <row r="14" spans="1:11" s="5" customFormat="1" x14ac:dyDescent="0.15">
      <c r="A14" s="88"/>
      <c r="B14" s="89"/>
      <c r="C14" s="154" t="s">
        <v>60</v>
      </c>
      <c r="D14" s="155"/>
      <c r="E14" s="153"/>
      <c r="F14" s="153"/>
      <c r="G14" s="145"/>
      <c r="H14" s="91"/>
      <c r="I14" s="145"/>
      <c r="J14" s="90"/>
      <c r="K14" s="91"/>
    </row>
    <row r="15" spans="1:11" s="5" customFormat="1" x14ac:dyDescent="0.15">
      <c r="A15" s="88"/>
      <c r="B15" s="89"/>
      <c r="C15" s="98" t="s">
        <v>61</v>
      </c>
      <c r="D15" s="99"/>
      <c r="E15" s="95"/>
      <c r="F15" s="95"/>
      <c r="G15" s="146"/>
      <c r="H15" s="142"/>
      <c r="I15" s="146"/>
      <c r="J15" s="143"/>
      <c r="K15" s="142"/>
    </row>
    <row r="16" spans="1:11" s="5" customFormat="1" x14ac:dyDescent="0.15">
      <c r="A16" s="88" t="s">
        <v>62</v>
      </c>
      <c r="B16" s="89"/>
      <c r="C16" s="100" t="s">
        <v>63</v>
      </c>
      <c r="D16" s="101"/>
      <c r="E16" s="26">
        <v>0.25</v>
      </c>
      <c r="F16" s="26"/>
      <c r="G16" s="79" t="str">
        <f>IF(E16&gt;H16,"*","")</f>
        <v>*</v>
      </c>
      <c r="H16" s="55"/>
      <c r="I16" s="79" t="str">
        <f>IF(F16&gt;J16,"*","")</f>
        <v/>
      </c>
      <c r="J16" s="90"/>
      <c r="K16" s="91"/>
    </row>
    <row r="17" spans="1:11" s="5" customFormat="1" x14ac:dyDescent="0.15">
      <c r="A17" s="88" t="s">
        <v>64</v>
      </c>
      <c r="B17" s="89"/>
      <c r="C17" s="96" t="s">
        <v>65</v>
      </c>
      <c r="D17" s="97"/>
      <c r="E17" s="94">
        <v>0.25</v>
      </c>
      <c r="F17" s="94">
        <v>0.5</v>
      </c>
      <c r="G17" s="144" t="str">
        <f>IF(E17&gt;H17,"*","")</f>
        <v>*</v>
      </c>
      <c r="H17" s="141"/>
      <c r="I17" s="144" t="str">
        <f>IF(F17&gt;J17,"*","")</f>
        <v>*</v>
      </c>
      <c r="J17" s="140"/>
      <c r="K17" s="141"/>
    </row>
    <row r="18" spans="1:11" s="5" customFormat="1" x14ac:dyDescent="0.15">
      <c r="A18" s="88"/>
      <c r="B18" s="89"/>
      <c r="C18" s="98" t="s">
        <v>66</v>
      </c>
      <c r="D18" s="99"/>
      <c r="E18" s="95"/>
      <c r="F18" s="95"/>
      <c r="G18" s="146"/>
      <c r="H18" s="142"/>
      <c r="I18" s="146"/>
      <c r="J18" s="143"/>
      <c r="K18" s="142"/>
    </row>
    <row r="19" spans="1:11" s="5" customFormat="1" x14ac:dyDescent="0.15">
      <c r="A19" s="88" t="s">
        <v>67</v>
      </c>
      <c r="B19" s="89"/>
      <c r="C19" s="100" t="s">
        <v>68</v>
      </c>
      <c r="D19" s="101"/>
      <c r="E19" s="26">
        <v>0.25</v>
      </c>
      <c r="F19" s="26">
        <v>0.5</v>
      </c>
      <c r="G19" s="79" t="str">
        <f>IF(E19&gt;H19,"*","")</f>
        <v>*</v>
      </c>
      <c r="H19" s="55"/>
      <c r="I19" s="79" t="str">
        <f>IF(F19&gt;J19,"*","")</f>
        <v>*</v>
      </c>
      <c r="J19" s="90"/>
      <c r="K19" s="91"/>
    </row>
    <row r="20" spans="1:11" s="5" customFormat="1" x14ac:dyDescent="0.15">
      <c r="A20" s="88" t="s">
        <v>69</v>
      </c>
      <c r="B20" s="89"/>
      <c r="C20" s="96" t="s">
        <v>70</v>
      </c>
      <c r="D20" s="97"/>
      <c r="E20" s="94">
        <v>0.5</v>
      </c>
      <c r="F20" s="94">
        <v>1</v>
      </c>
      <c r="G20" s="144" t="str">
        <f>IF(E20&gt;H20,"*","")</f>
        <v>*</v>
      </c>
      <c r="H20" s="141"/>
      <c r="I20" s="144" t="str">
        <f>IF(F20&gt;J20,"*","")</f>
        <v>*</v>
      </c>
      <c r="J20" s="140"/>
      <c r="K20" s="141"/>
    </row>
    <row r="21" spans="1:11" s="5" customFormat="1" x14ac:dyDescent="0.15">
      <c r="A21" s="88"/>
      <c r="B21" s="89"/>
      <c r="C21" s="98" t="s">
        <v>71</v>
      </c>
      <c r="D21" s="99"/>
      <c r="E21" s="95"/>
      <c r="F21" s="95"/>
      <c r="G21" s="146"/>
      <c r="H21" s="142"/>
      <c r="I21" s="146"/>
      <c r="J21" s="143"/>
      <c r="K21" s="142"/>
    </row>
    <row r="22" spans="1:11" s="5" customFormat="1" x14ac:dyDescent="0.15">
      <c r="A22" s="88" t="s">
        <v>72</v>
      </c>
      <c r="B22" s="89"/>
      <c r="C22" s="100" t="s">
        <v>73</v>
      </c>
      <c r="D22" s="101"/>
      <c r="E22" s="27">
        <v>0.5</v>
      </c>
      <c r="F22" s="27">
        <v>1</v>
      </c>
      <c r="G22" s="79" t="str">
        <f>IF(E22&gt;H22,"*","")</f>
        <v>*</v>
      </c>
      <c r="H22" s="55"/>
      <c r="I22" s="79" t="str">
        <f>IF(F22&gt;J22,"*","")</f>
        <v>*</v>
      </c>
      <c r="J22" s="90"/>
      <c r="K22" s="91"/>
    </row>
    <row r="23" spans="1:11" s="5" customFormat="1" x14ac:dyDescent="0.15">
      <c r="A23" s="88" t="s">
        <v>74</v>
      </c>
      <c r="B23" s="89"/>
      <c r="C23" s="88"/>
      <c r="D23" s="89"/>
      <c r="E23" s="28"/>
      <c r="F23" s="28"/>
      <c r="G23" s="79" t="str">
        <f>IF(E23&gt;H23,"*","")</f>
        <v/>
      </c>
      <c r="H23" s="56"/>
      <c r="I23" s="79" t="str">
        <f>IF(F23&gt;J23,"*","")</f>
        <v/>
      </c>
      <c r="J23" s="92"/>
      <c r="K23" s="93"/>
    </row>
    <row r="24" spans="1:11" s="5" customFormat="1" x14ac:dyDescent="0.15">
      <c r="A24" s="88" t="s">
        <v>75</v>
      </c>
      <c r="B24" s="89"/>
      <c r="C24" s="88" t="s">
        <v>76</v>
      </c>
      <c r="D24" s="89"/>
      <c r="E24" s="28">
        <v>0.25</v>
      </c>
      <c r="F24" s="28"/>
      <c r="G24" s="79" t="str">
        <f>IF(E24&gt;H24,"*","")</f>
        <v>*</v>
      </c>
      <c r="H24" s="56"/>
      <c r="I24" s="79" t="str">
        <f>IF(F24&gt;J24,"*","")</f>
        <v/>
      </c>
      <c r="J24" s="92"/>
      <c r="K24" s="93"/>
    </row>
    <row r="25" spans="1:11" s="5" customFormat="1" x14ac:dyDescent="0.15">
      <c r="A25" s="88" t="s">
        <v>77</v>
      </c>
      <c r="B25" s="89"/>
      <c r="C25" s="88" t="s">
        <v>78</v>
      </c>
      <c r="D25" s="89"/>
      <c r="E25" s="28">
        <v>0.25</v>
      </c>
      <c r="F25" s="28"/>
      <c r="G25" s="79" t="str">
        <f>IF(E25&gt;H25,"*","")</f>
        <v>*</v>
      </c>
      <c r="H25" s="56"/>
      <c r="I25" s="79" t="str">
        <f>IF(F25&gt;J25,"*","")</f>
        <v/>
      </c>
      <c r="J25" s="92"/>
      <c r="K25" s="93"/>
    </row>
    <row r="26" spans="1:11" s="5" customFormat="1" x14ac:dyDescent="0.15">
      <c r="A26" s="88" t="s">
        <v>79</v>
      </c>
      <c r="B26" s="89"/>
      <c r="C26" s="88"/>
      <c r="D26" s="89"/>
      <c r="E26" s="26"/>
      <c r="F26" s="26"/>
      <c r="G26" s="79" t="str">
        <f>IF(E26&gt;H26,"*","")</f>
        <v/>
      </c>
      <c r="H26" s="78"/>
      <c r="I26" s="79" t="str">
        <f>IF(F26&gt;J26,"*","")</f>
        <v/>
      </c>
      <c r="J26" s="140"/>
      <c r="K26" s="141"/>
    </row>
    <row r="27" spans="1:11" ht="11.25" customHeight="1" x14ac:dyDescent="0.15">
      <c r="A27" s="6"/>
      <c r="B27" s="6"/>
      <c r="C27" s="6"/>
      <c r="D27" s="6"/>
      <c r="E27" s="7"/>
      <c r="F27" s="8" t="s">
        <v>11</v>
      </c>
      <c r="G27" s="16" t="s">
        <v>80</v>
      </c>
      <c r="H27" s="80">
        <f>SUM(H9:H26)</f>
        <v>0</v>
      </c>
      <c r="I27" s="16" t="s">
        <v>81</v>
      </c>
      <c r="J27" s="156">
        <f>SUM(J9:K26)</f>
        <v>0</v>
      </c>
      <c r="K27" s="157"/>
    </row>
    <row r="28" spans="1:11" ht="6" customHeight="1" thickBot="1" x14ac:dyDescent="0.2">
      <c r="A28" s="9"/>
      <c r="B28" s="9"/>
      <c r="C28" s="9"/>
      <c r="D28" s="9"/>
      <c r="E28" s="9"/>
      <c r="F28" s="9"/>
      <c r="G28" s="9"/>
      <c r="H28" s="10"/>
      <c r="I28" s="10"/>
      <c r="J28" s="9"/>
      <c r="K28" s="11"/>
    </row>
    <row r="29" spans="1:11" ht="6" customHeight="1" x14ac:dyDescent="0.15">
      <c r="A29" s="12"/>
      <c r="B29" s="12"/>
      <c r="C29" s="12"/>
      <c r="D29" s="12"/>
      <c r="E29" s="12"/>
      <c r="F29" s="12"/>
      <c r="G29" s="12"/>
      <c r="H29" s="12"/>
      <c r="I29" s="12"/>
      <c r="J29" s="13"/>
    </row>
    <row r="30" spans="1:11" x14ac:dyDescent="0.15">
      <c r="A30" s="14" t="s">
        <v>13</v>
      </c>
      <c r="B30" s="6"/>
      <c r="C30" s="14"/>
      <c r="D30" s="14"/>
      <c r="E30" s="6"/>
      <c r="F30" s="6"/>
      <c r="G30" s="6"/>
      <c r="H30" s="6"/>
      <c r="I30" s="6"/>
      <c r="J30" s="6"/>
    </row>
    <row r="31" spans="1:11" ht="13.5" x14ac:dyDescent="0.15">
      <c r="A31" s="110" t="s">
        <v>14</v>
      </c>
      <c r="B31" s="6"/>
      <c r="C31" s="15" t="s">
        <v>89</v>
      </c>
      <c r="D31" s="57" t="s">
        <v>15</v>
      </c>
      <c r="E31" s="112"/>
      <c r="F31" s="113"/>
      <c r="G31" s="58" t="s">
        <v>16</v>
      </c>
      <c r="H31" s="114"/>
      <c r="I31" s="115"/>
      <c r="J31" s="115"/>
      <c r="K31" s="116"/>
    </row>
    <row r="32" spans="1:11" ht="6" customHeight="1" x14ac:dyDescent="0.15">
      <c r="A32" s="111"/>
      <c r="B32" s="6"/>
      <c r="C32" s="6"/>
      <c r="D32" s="6"/>
      <c r="E32" s="6"/>
      <c r="F32" s="6"/>
      <c r="G32" s="6"/>
      <c r="H32" s="6"/>
      <c r="I32" s="6"/>
      <c r="J32" s="6"/>
    </row>
    <row r="33" spans="1:11" ht="11.25" customHeight="1" x14ac:dyDescent="0.15">
      <c r="A33" s="117"/>
      <c r="B33" s="6"/>
      <c r="C33" s="15" t="s">
        <v>17</v>
      </c>
      <c r="D33" s="119" t="s">
        <v>18</v>
      </c>
      <c r="E33" s="120"/>
      <c r="F33" s="121"/>
      <c r="G33" s="119" t="s">
        <v>8</v>
      </c>
      <c r="H33" s="122"/>
      <c r="I33" s="122"/>
      <c r="J33" s="122"/>
      <c r="K33" s="123"/>
    </row>
    <row r="34" spans="1:11" ht="13.5" x14ac:dyDescent="0.15">
      <c r="A34" s="118"/>
      <c r="B34" s="6"/>
      <c r="C34" s="15" t="s">
        <v>9</v>
      </c>
      <c r="D34" s="124" t="s">
        <v>82</v>
      </c>
      <c r="E34" s="125"/>
      <c r="F34" s="126"/>
      <c r="G34" s="16" t="s">
        <v>83</v>
      </c>
      <c r="H34" s="124">
        <f>H27</f>
        <v>0</v>
      </c>
      <c r="I34" s="158"/>
      <c r="J34" s="158"/>
      <c r="K34" s="81" t="str">
        <f>IF(3&gt;H34,"*","")</f>
        <v>*</v>
      </c>
    </row>
    <row r="35" spans="1:11" ht="13.5" x14ac:dyDescent="0.15">
      <c r="A35" s="118"/>
      <c r="B35" s="6"/>
      <c r="C35" s="15" t="s">
        <v>10</v>
      </c>
      <c r="D35" s="124" t="s">
        <v>85</v>
      </c>
      <c r="E35" s="125"/>
      <c r="F35" s="126"/>
      <c r="G35" s="16" t="s">
        <v>12</v>
      </c>
      <c r="H35" s="124">
        <f>J27</f>
        <v>0</v>
      </c>
      <c r="I35" s="158"/>
      <c r="J35" s="158"/>
      <c r="K35" s="81" t="str">
        <f>IF(3&gt;H35,"*","")</f>
        <v>*</v>
      </c>
    </row>
    <row r="36" spans="1:11" ht="13.5" x14ac:dyDescent="0.15">
      <c r="A36" s="17" t="s">
        <v>19</v>
      </c>
      <c r="B36" s="6"/>
      <c r="C36" s="15" t="s">
        <v>20</v>
      </c>
      <c r="D36" s="124">
        <v>8</v>
      </c>
      <c r="E36" s="125"/>
      <c r="F36" s="126"/>
      <c r="G36" s="16" t="s">
        <v>21</v>
      </c>
      <c r="H36" s="124">
        <f>SUM(H34:K35)</f>
        <v>0</v>
      </c>
      <c r="I36" s="158"/>
      <c r="J36" s="158"/>
      <c r="K36" s="81" t="str">
        <f>IF(8&gt;H36,"*","")</f>
        <v>*</v>
      </c>
    </row>
    <row r="37" spans="1:11" ht="6" customHeight="1" x14ac:dyDescent="0.15">
      <c r="A37" s="18"/>
      <c r="C37" s="19"/>
      <c r="D37" s="19"/>
      <c r="E37" s="20"/>
      <c r="F37" s="20"/>
      <c r="G37" s="19"/>
      <c r="H37" s="21"/>
      <c r="I37" s="21"/>
      <c r="J37" s="21"/>
    </row>
    <row r="38" spans="1:11" x14ac:dyDescent="0.15">
      <c r="A38" s="22" t="s">
        <v>22</v>
      </c>
    </row>
    <row r="39" spans="1:11" x14ac:dyDescent="0.15">
      <c r="A39" s="1" t="s">
        <v>23</v>
      </c>
    </row>
    <row r="40" spans="1:11" ht="22.5" customHeight="1" x14ac:dyDescent="0.15">
      <c r="A40" s="59" t="s">
        <v>24</v>
      </c>
      <c r="B40" s="102"/>
      <c r="C40" s="103"/>
      <c r="D40" s="60" t="s">
        <v>4</v>
      </c>
      <c r="E40" s="61" t="s">
        <v>25</v>
      </c>
      <c r="F40" s="62"/>
      <c r="G40" s="63" t="s">
        <v>26</v>
      </c>
      <c r="H40" s="64"/>
      <c r="I40" s="63" t="s">
        <v>27</v>
      </c>
      <c r="J40" s="64"/>
      <c r="K40" s="65" t="s">
        <v>28</v>
      </c>
    </row>
    <row r="41" spans="1:11" ht="22.5" customHeight="1" x14ac:dyDescent="0.15">
      <c r="A41" s="59" t="s">
        <v>29</v>
      </c>
      <c r="B41" s="104"/>
      <c r="C41" s="105"/>
      <c r="D41" s="105"/>
      <c r="E41" s="105"/>
      <c r="F41" s="105"/>
      <c r="G41" s="105"/>
      <c r="H41" s="105"/>
      <c r="I41" s="105"/>
      <c r="J41" s="105"/>
      <c r="K41" s="106"/>
    </row>
    <row r="42" spans="1:11" ht="33.75" customHeight="1" x14ac:dyDescent="0.15">
      <c r="A42" s="59" t="s">
        <v>30</v>
      </c>
      <c r="B42" s="66" t="s">
        <v>90</v>
      </c>
      <c r="C42" s="107"/>
      <c r="D42" s="108"/>
      <c r="E42" s="108"/>
      <c r="F42" s="108"/>
      <c r="G42" s="108"/>
      <c r="H42" s="108"/>
      <c r="I42" s="108"/>
      <c r="J42" s="108"/>
      <c r="K42" s="109"/>
    </row>
    <row r="43" spans="1:11" ht="22.5" customHeight="1" x14ac:dyDescent="0.15">
      <c r="A43" s="59" t="s">
        <v>31</v>
      </c>
      <c r="B43" s="67" t="s">
        <v>84</v>
      </c>
      <c r="C43" s="68"/>
      <c r="D43" s="67" t="s">
        <v>91</v>
      </c>
      <c r="E43" s="104"/>
      <c r="F43" s="105"/>
      <c r="G43" s="105"/>
      <c r="H43" s="105"/>
      <c r="I43" s="105"/>
      <c r="J43" s="105"/>
      <c r="K43" s="106"/>
    </row>
  </sheetData>
  <sheetProtection password="EA6E" sheet="1" objects="1" scenarios="1" selectLockedCells="1"/>
  <mergeCells count="85">
    <mergeCell ref="J27:K27"/>
    <mergeCell ref="D35:F35"/>
    <mergeCell ref="D36:F36"/>
    <mergeCell ref="H34:J34"/>
    <mergeCell ref="H35:J35"/>
    <mergeCell ref="H36:J36"/>
    <mergeCell ref="C24:D24"/>
    <mergeCell ref="C25:D25"/>
    <mergeCell ref="C26:D26"/>
    <mergeCell ref="A24:B24"/>
    <mergeCell ref="J24:K24"/>
    <mergeCell ref="A25:B25"/>
    <mergeCell ref="J25:K25"/>
    <mergeCell ref="A26:B26"/>
    <mergeCell ref="J26:K26"/>
    <mergeCell ref="J16:K16"/>
    <mergeCell ref="H17:H18"/>
    <mergeCell ref="J17:K18"/>
    <mergeCell ref="J19:K19"/>
    <mergeCell ref="F20:F21"/>
    <mergeCell ref="H20:H21"/>
    <mergeCell ref="J20:K21"/>
    <mergeCell ref="G17:G18"/>
    <mergeCell ref="G20:G21"/>
    <mergeCell ref="I17:I18"/>
    <mergeCell ref="I20:I21"/>
    <mergeCell ref="A16:B16"/>
    <mergeCell ref="A17:B18"/>
    <mergeCell ref="E17:E18"/>
    <mergeCell ref="F17:F18"/>
    <mergeCell ref="A19:B19"/>
    <mergeCell ref="C18:D18"/>
    <mergeCell ref="C19:D19"/>
    <mergeCell ref="C17:D17"/>
    <mergeCell ref="C16:D16"/>
    <mergeCell ref="A7:B8"/>
    <mergeCell ref="C7:D8"/>
    <mergeCell ref="E7:F7"/>
    <mergeCell ref="A10:B15"/>
    <mergeCell ref="E10:E15"/>
    <mergeCell ref="F10:F15"/>
    <mergeCell ref="C15:D15"/>
    <mergeCell ref="C11:D11"/>
    <mergeCell ref="C12:D12"/>
    <mergeCell ref="C13:D13"/>
    <mergeCell ref="C14:D14"/>
    <mergeCell ref="A9:B9"/>
    <mergeCell ref="G7:K7"/>
    <mergeCell ref="G8:H8"/>
    <mergeCell ref="I8:K8"/>
    <mergeCell ref="C10:D10"/>
    <mergeCell ref="C9:D9"/>
    <mergeCell ref="J9:K9"/>
    <mergeCell ref="H10:H15"/>
    <mergeCell ref="J10:K15"/>
    <mergeCell ref="G10:G15"/>
    <mergeCell ref="I10:I15"/>
    <mergeCell ref="A1:K1"/>
    <mergeCell ref="A3:B3"/>
    <mergeCell ref="C3:D3"/>
    <mergeCell ref="E3:K5"/>
    <mergeCell ref="A4:B4"/>
    <mergeCell ref="C4:D4"/>
    <mergeCell ref="A5:B5"/>
    <mergeCell ref="B40:C40"/>
    <mergeCell ref="B41:K41"/>
    <mergeCell ref="C42:K42"/>
    <mergeCell ref="E43:K43"/>
    <mergeCell ref="A31:A32"/>
    <mergeCell ref="E31:F31"/>
    <mergeCell ref="H31:K31"/>
    <mergeCell ref="A33:A35"/>
    <mergeCell ref="D33:F33"/>
    <mergeCell ref="G33:K33"/>
    <mergeCell ref="D34:F34"/>
    <mergeCell ref="A22:B22"/>
    <mergeCell ref="J22:K22"/>
    <mergeCell ref="A23:B23"/>
    <mergeCell ref="J23:K23"/>
    <mergeCell ref="A20:B21"/>
    <mergeCell ref="E20:E21"/>
    <mergeCell ref="C20:D20"/>
    <mergeCell ref="C21:D21"/>
    <mergeCell ref="C22:D22"/>
    <mergeCell ref="C23:D23"/>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斜体"&amp;20MY１</oddHeader>
    <oddFooter>&amp;RMY1訓練実施記録集計表20151222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Layout" zoomScaleNormal="100" workbookViewId="0">
      <selection activeCell="B3" sqref="B3"/>
    </sheetView>
  </sheetViews>
  <sheetFormatPr defaultRowHeight="11.25" x14ac:dyDescent="0.1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x14ac:dyDescent="0.15">
      <c r="A1" s="173" t="s">
        <v>86</v>
      </c>
      <c r="B1" s="173"/>
      <c r="C1" s="173"/>
      <c r="D1" s="173"/>
      <c r="E1" s="173"/>
      <c r="F1" s="173"/>
      <c r="G1" s="173"/>
      <c r="H1" s="173"/>
      <c r="I1" s="173"/>
      <c r="J1" s="173"/>
      <c r="K1" s="173"/>
      <c r="L1" s="173"/>
    </row>
    <row r="2" spans="1:12" ht="11.25" customHeight="1" x14ac:dyDescent="0.15">
      <c r="A2" s="30" t="s">
        <v>0</v>
      </c>
      <c r="B2" s="31" t="s">
        <v>87</v>
      </c>
      <c r="I2" s="174" t="s">
        <v>50</v>
      </c>
      <c r="J2" s="175"/>
      <c r="K2" s="175"/>
      <c r="L2" s="176"/>
    </row>
    <row r="3" spans="1:12" x14ac:dyDescent="0.15">
      <c r="A3" s="30" t="s">
        <v>2</v>
      </c>
      <c r="B3" s="69"/>
      <c r="C3" s="183" t="s">
        <v>32</v>
      </c>
      <c r="D3" s="184"/>
      <c r="E3" s="184"/>
      <c r="F3" s="184"/>
      <c r="G3" s="184"/>
      <c r="H3" s="73"/>
      <c r="I3" s="177"/>
      <c r="J3" s="178"/>
      <c r="K3" s="178"/>
      <c r="L3" s="179"/>
    </row>
    <row r="4" spans="1:12" ht="22.5" customHeight="1" x14ac:dyDescent="0.15">
      <c r="A4" s="32" t="s">
        <v>33</v>
      </c>
      <c r="B4" s="33" t="s">
        <v>4</v>
      </c>
      <c r="C4" s="185" t="s">
        <v>34</v>
      </c>
      <c r="D4" s="185"/>
      <c r="E4" s="185"/>
      <c r="F4" s="185"/>
      <c r="G4" s="185"/>
      <c r="H4" s="74"/>
      <c r="I4" s="180"/>
      <c r="J4" s="181"/>
      <c r="K4" s="181"/>
      <c r="L4" s="182"/>
    </row>
    <row r="6" spans="1:12" ht="24" customHeight="1" x14ac:dyDescent="0.15">
      <c r="A6" s="186" t="s">
        <v>5</v>
      </c>
      <c r="B6" s="186" t="s">
        <v>6</v>
      </c>
      <c r="C6" s="187" t="s">
        <v>7</v>
      </c>
      <c r="D6" s="187"/>
      <c r="E6" s="186" t="s">
        <v>8</v>
      </c>
      <c r="F6" s="186"/>
      <c r="G6" s="192" t="s">
        <v>97</v>
      </c>
      <c r="H6" s="193"/>
      <c r="I6" s="188" t="s">
        <v>35</v>
      </c>
      <c r="J6" s="189"/>
      <c r="K6" s="186" t="s">
        <v>36</v>
      </c>
      <c r="L6" s="186"/>
    </row>
    <row r="7" spans="1:12" x14ac:dyDescent="0.15">
      <c r="A7" s="186"/>
      <c r="B7" s="186"/>
      <c r="C7" s="31" t="s">
        <v>9</v>
      </c>
      <c r="D7" s="31" t="s">
        <v>10</v>
      </c>
      <c r="E7" s="31" t="s">
        <v>9</v>
      </c>
      <c r="F7" s="31" t="s">
        <v>10</v>
      </c>
      <c r="G7" s="75" t="s">
        <v>95</v>
      </c>
      <c r="H7" s="75" t="s">
        <v>96</v>
      </c>
      <c r="I7" s="190"/>
      <c r="J7" s="191"/>
      <c r="K7" s="31" t="s">
        <v>37</v>
      </c>
      <c r="L7" s="31" t="s">
        <v>38</v>
      </c>
    </row>
    <row r="8" spans="1:12" x14ac:dyDescent="0.15">
      <c r="A8" s="34" t="s">
        <v>53</v>
      </c>
      <c r="B8" s="35" t="s">
        <v>54</v>
      </c>
      <c r="C8" s="36">
        <v>0.25</v>
      </c>
      <c r="D8" s="36"/>
      <c r="E8" s="84"/>
      <c r="F8" s="84"/>
      <c r="G8" s="83"/>
      <c r="H8" s="83"/>
      <c r="I8" s="169"/>
      <c r="J8" s="170"/>
      <c r="K8" s="82"/>
      <c r="L8" s="82"/>
    </row>
    <row r="9" spans="1:12" x14ac:dyDescent="0.15">
      <c r="A9" s="194" t="s">
        <v>55</v>
      </c>
      <c r="B9" s="37" t="s">
        <v>56</v>
      </c>
      <c r="C9" s="197">
        <v>0.5</v>
      </c>
      <c r="D9" s="197"/>
      <c r="E9" s="200"/>
      <c r="F9" s="200"/>
      <c r="G9" s="171"/>
      <c r="H9" s="171"/>
      <c r="I9" s="165"/>
      <c r="J9" s="166"/>
      <c r="K9" s="159"/>
      <c r="L9" s="159"/>
    </row>
    <row r="10" spans="1:12" ht="11.25" customHeight="1" x14ac:dyDescent="0.15">
      <c r="A10" s="195"/>
      <c r="B10" s="38" t="s">
        <v>57</v>
      </c>
      <c r="C10" s="198"/>
      <c r="D10" s="198"/>
      <c r="E10" s="201"/>
      <c r="F10" s="201"/>
      <c r="G10" s="204"/>
      <c r="H10" s="204"/>
      <c r="I10" s="208"/>
      <c r="J10" s="209"/>
      <c r="K10" s="203"/>
      <c r="L10" s="203"/>
    </row>
    <row r="11" spans="1:12" x14ac:dyDescent="0.15">
      <c r="A11" s="195"/>
      <c r="B11" s="38" t="s">
        <v>58</v>
      </c>
      <c r="C11" s="198"/>
      <c r="D11" s="198"/>
      <c r="E11" s="201"/>
      <c r="F11" s="201"/>
      <c r="G11" s="204"/>
      <c r="H11" s="204"/>
      <c r="I11" s="208"/>
      <c r="J11" s="209"/>
      <c r="K11" s="203"/>
      <c r="L11" s="203"/>
    </row>
    <row r="12" spans="1:12" x14ac:dyDescent="0.15">
      <c r="A12" s="195"/>
      <c r="B12" s="38" t="s">
        <v>59</v>
      </c>
      <c r="C12" s="198"/>
      <c r="D12" s="198"/>
      <c r="E12" s="201"/>
      <c r="F12" s="201"/>
      <c r="G12" s="204"/>
      <c r="H12" s="204"/>
      <c r="I12" s="208"/>
      <c r="J12" s="209"/>
      <c r="K12" s="203"/>
      <c r="L12" s="203"/>
    </row>
    <row r="13" spans="1:12" x14ac:dyDescent="0.15">
      <c r="A13" s="195"/>
      <c r="B13" s="38" t="s">
        <v>60</v>
      </c>
      <c r="C13" s="198"/>
      <c r="D13" s="198"/>
      <c r="E13" s="201"/>
      <c r="F13" s="201"/>
      <c r="G13" s="204"/>
      <c r="H13" s="204"/>
      <c r="I13" s="208"/>
      <c r="J13" s="209"/>
      <c r="K13" s="203"/>
      <c r="L13" s="203"/>
    </row>
    <row r="14" spans="1:12" x14ac:dyDescent="0.15">
      <c r="A14" s="196"/>
      <c r="B14" s="39" t="s">
        <v>61</v>
      </c>
      <c r="C14" s="199"/>
      <c r="D14" s="199"/>
      <c r="E14" s="202"/>
      <c r="F14" s="202"/>
      <c r="G14" s="172"/>
      <c r="H14" s="172"/>
      <c r="I14" s="167"/>
      <c r="J14" s="168"/>
      <c r="K14" s="160"/>
      <c r="L14" s="160"/>
    </row>
    <row r="15" spans="1:12" x14ac:dyDescent="0.15">
      <c r="A15" s="40" t="s">
        <v>62</v>
      </c>
      <c r="B15" s="41" t="s">
        <v>63</v>
      </c>
      <c r="C15" s="42">
        <v>0.25</v>
      </c>
      <c r="D15" s="42"/>
      <c r="E15" s="86"/>
      <c r="F15" s="86"/>
      <c r="G15" s="83"/>
      <c r="H15" s="83"/>
      <c r="I15" s="169"/>
      <c r="J15" s="170"/>
      <c r="K15" s="82"/>
      <c r="L15" s="82"/>
    </row>
    <row r="16" spans="1:12" x14ac:dyDescent="0.15">
      <c r="A16" s="194" t="s">
        <v>64</v>
      </c>
      <c r="B16" s="37" t="s">
        <v>65</v>
      </c>
      <c r="C16" s="197">
        <v>0.25</v>
      </c>
      <c r="D16" s="197">
        <v>0.5</v>
      </c>
      <c r="E16" s="200"/>
      <c r="F16" s="200"/>
      <c r="G16" s="171"/>
      <c r="H16" s="171"/>
      <c r="I16" s="165"/>
      <c r="J16" s="166"/>
      <c r="K16" s="159"/>
      <c r="L16" s="159"/>
    </row>
    <row r="17" spans="1:12" x14ac:dyDescent="0.15">
      <c r="A17" s="196"/>
      <c r="B17" s="39" t="s">
        <v>66</v>
      </c>
      <c r="C17" s="199"/>
      <c r="D17" s="199"/>
      <c r="E17" s="202"/>
      <c r="F17" s="202"/>
      <c r="G17" s="172"/>
      <c r="H17" s="172"/>
      <c r="I17" s="167"/>
      <c r="J17" s="168"/>
      <c r="K17" s="160"/>
      <c r="L17" s="160"/>
    </row>
    <row r="18" spans="1:12" x14ac:dyDescent="0.15">
      <c r="A18" s="40" t="s">
        <v>67</v>
      </c>
      <c r="B18" s="41" t="s">
        <v>68</v>
      </c>
      <c r="C18" s="42">
        <v>0.25</v>
      </c>
      <c r="D18" s="42">
        <v>0.5</v>
      </c>
      <c r="E18" s="86"/>
      <c r="F18" s="86"/>
      <c r="G18" s="83"/>
      <c r="H18" s="83"/>
      <c r="I18" s="169"/>
      <c r="J18" s="170"/>
      <c r="K18" s="82"/>
      <c r="L18" s="82"/>
    </row>
    <row r="19" spans="1:12" x14ac:dyDescent="0.15">
      <c r="A19" s="194" t="s">
        <v>69</v>
      </c>
      <c r="B19" s="37" t="s">
        <v>70</v>
      </c>
      <c r="C19" s="197">
        <v>0.5</v>
      </c>
      <c r="D19" s="197">
        <v>1</v>
      </c>
      <c r="E19" s="200"/>
      <c r="F19" s="200"/>
      <c r="G19" s="171"/>
      <c r="H19" s="171"/>
      <c r="I19" s="165"/>
      <c r="J19" s="166"/>
      <c r="K19" s="159"/>
      <c r="L19" s="159"/>
    </row>
    <row r="20" spans="1:12" x14ac:dyDescent="0.15">
      <c r="A20" s="196"/>
      <c r="B20" s="39" t="s">
        <v>71</v>
      </c>
      <c r="C20" s="199"/>
      <c r="D20" s="199"/>
      <c r="E20" s="202"/>
      <c r="F20" s="202"/>
      <c r="G20" s="172"/>
      <c r="H20" s="172"/>
      <c r="I20" s="167"/>
      <c r="J20" s="168"/>
      <c r="K20" s="160"/>
      <c r="L20" s="160"/>
    </row>
    <row r="21" spans="1:12" x14ac:dyDescent="0.15">
      <c r="A21" s="43" t="s">
        <v>72</v>
      </c>
      <c r="B21" s="44" t="s">
        <v>73</v>
      </c>
      <c r="C21" s="45">
        <v>0.5</v>
      </c>
      <c r="D21" s="45">
        <v>1</v>
      </c>
      <c r="E21" s="85"/>
      <c r="F21" s="85"/>
      <c r="G21" s="83"/>
      <c r="H21" s="83"/>
      <c r="I21" s="169"/>
      <c r="J21" s="170"/>
      <c r="K21" s="82"/>
      <c r="L21" s="82"/>
    </row>
    <row r="22" spans="1:12" x14ac:dyDescent="0.15">
      <c r="A22" s="46" t="s">
        <v>74</v>
      </c>
      <c r="B22" s="47"/>
      <c r="C22" s="48"/>
      <c r="D22" s="48"/>
      <c r="E22" s="53"/>
      <c r="F22" s="53"/>
      <c r="G22" s="83"/>
      <c r="H22" s="83"/>
      <c r="I22" s="169"/>
      <c r="J22" s="170"/>
      <c r="K22" s="82"/>
      <c r="L22" s="82"/>
    </row>
    <row r="23" spans="1:12" x14ac:dyDescent="0.15">
      <c r="A23" s="46" t="s">
        <v>75</v>
      </c>
      <c r="B23" s="47" t="s">
        <v>76</v>
      </c>
      <c r="C23" s="48">
        <v>0.25</v>
      </c>
      <c r="D23" s="48"/>
      <c r="E23" s="53"/>
      <c r="F23" s="53"/>
      <c r="G23" s="83"/>
      <c r="H23" s="83"/>
      <c r="I23" s="169"/>
      <c r="J23" s="170"/>
      <c r="K23" s="82"/>
      <c r="L23" s="82"/>
    </row>
    <row r="24" spans="1:12" x14ac:dyDescent="0.15">
      <c r="A24" s="46" t="s">
        <v>77</v>
      </c>
      <c r="B24" s="47" t="s">
        <v>78</v>
      </c>
      <c r="C24" s="48">
        <v>0.25</v>
      </c>
      <c r="D24" s="48"/>
      <c r="E24" s="53"/>
      <c r="F24" s="53"/>
      <c r="G24" s="83"/>
      <c r="H24" s="83"/>
      <c r="I24" s="169"/>
      <c r="J24" s="170"/>
      <c r="K24" s="82"/>
      <c r="L24" s="82"/>
    </row>
    <row r="25" spans="1:12" x14ac:dyDescent="0.15">
      <c r="A25" s="40" t="s">
        <v>79</v>
      </c>
      <c r="B25" s="41"/>
      <c r="C25" s="42"/>
      <c r="D25" s="42"/>
      <c r="E25" s="86"/>
      <c r="F25" s="86"/>
      <c r="G25" s="76"/>
      <c r="H25" s="76"/>
      <c r="I25" s="169"/>
      <c r="J25" s="170"/>
      <c r="K25" s="82"/>
      <c r="L25" s="82"/>
    </row>
    <row r="26" spans="1:12" x14ac:dyDescent="0.15">
      <c r="B26" s="49" t="s">
        <v>39</v>
      </c>
      <c r="C26" s="50" t="s">
        <v>88</v>
      </c>
      <c r="D26" s="50" t="s">
        <v>88</v>
      </c>
      <c r="E26" s="51">
        <f>SUM(E8:E25)</f>
        <v>0</v>
      </c>
      <c r="F26" s="51">
        <f>SUM(F8:F25)</f>
        <v>0</v>
      </c>
      <c r="G26" s="52" t="s">
        <v>40</v>
      </c>
      <c r="H26" s="52"/>
      <c r="I26" s="163" t="s">
        <v>93</v>
      </c>
      <c r="J26" s="163"/>
      <c r="K26" s="163"/>
      <c r="L26" s="163"/>
    </row>
    <row r="27" spans="1:12" x14ac:dyDescent="0.15">
      <c r="B27" s="49" t="s">
        <v>41</v>
      </c>
      <c r="C27" s="161">
        <v>8</v>
      </c>
      <c r="D27" s="162"/>
      <c r="E27" s="161">
        <f>E26+F26</f>
        <v>0</v>
      </c>
      <c r="F27" s="162"/>
      <c r="G27" s="52" t="s">
        <v>42</v>
      </c>
      <c r="H27" s="52"/>
      <c r="I27" s="164"/>
      <c r="J27" s="164"/>
      <c r="K27" s="164"/>
      <c r="L27" s="164"/>
    </row>
    <row r="28" spans="1:12" x14ac:dyDescent="0.15">
      <c r="A28" s="29" t="s">
        <v>43</v>
      </c>
      <c r="F28" s="29" t="s">
        <v>44</v>
      </c>
    </row>
    <row r="29" spans="1:12" ht="30" customHeight="1" x14ac:dyDescent="0.15">
      <c r="A29" s="70" t="s">
        <v>45</v>
      </c>
      <c r="B29" s="205"/>
      <c r="C29" s="206"/>
      <c r="D29" s="206"/>
      <c r="E29" s="207"/>
      <c r="F29" s="52"/>
      <c r="G29" s="212" t="s">
        <v>48</v>
      </c>
      <c r="H29" s="213"/>
      <c r="I29" s="87"/>
      <c r="J29" s="77" t="s">
        <v>4</v>
      </c>
      <c r="K29" s="71" t="s">
        <v>49</v>
      </c>
      <c r="L29" s="72"/>
    </row>
    <row r="30" spans="1:12" x14ac:dyDescent="0.15">
      <c r="A30" s="70" t="s">
        <v>30</v>
      </c>
      <c r="B30" s="205"/>
      <c r="C30" s="206"/>
      <c r="D30" s="206"/>
      <c r="E30" s="207"/>
      <c r="F30" s="52"/>
      <c r="G30" s="210" t="s">
        <v>98</v>
      </c>
      <c r="H30" s="211"/>
      <c r="I30" s="214"/>
      <c r="J30" s="215"/>
      <c r="K30" s="70" t="s">
        <v>92</v>
      </c>
      <c r="L30" s="72"/>
    </row>
    <row r="31" spans="1:12" x14ac:dyDescent="0.15">
      <c r="A31" s="70" t="s">
        <v>46</v>
      </c>
      <c r="B31" s="205"/>
      <c r="C31" s="206"/>
      <c r="D31" s="206"/>
      <c r="E31" s="207"/>
      <c r="G31" s="29" t="s">
        <v>99</v>
      </c>
    </row>
    <row r="32" spans="1:12" x14ac:dyDescent="0.15">
      <c r="A32" s="70" t="s">
        <v>94</v>
      </c>
      <c r="B32" s="205"/>
      <c r="C32" s="206"/>
      <c r="D32" s="206"/>
      <c r="E32" s="207"/>
      <c r="G32" s="29" t="s">
        <v>100</v>
      </c>
    </row>
    <row r="33" spans="1:12" x14ac:dyDescent="0.15">
      <c r="A33" s="70" t="s">
        <v>47</v>
      </c>
      <c r="B33" s="205"/>
      <c r="C33" s="206"/>
      <c r="D33" s="206"/>
      <c r="E33" s="207"/>
    </row>
    <row r="34" spans="1:12" x14ac:dyDescent="0.15">
      <c r="A34" s="52"/>
      <c r="B34" s="52"/>
      <c r="C34" s="52"/>
      <c r="D34" s="52"/>
      <c r="E34" s="52"/>
      <c r="F34" s="52"/>
      <c r="G34" s="52"/>
      <c r="H34" s="52"/>
      <c r="I34" s="52"/>
      <c r="J34" s="52"/>
      <c r="K34" s="52"/>
      <c r="L34" s="52"/>
    </row>
  </sheetData>
  <sheetProtection selectLockedCells="1"/>
  <mergeCells count="60">
    <mergeCell ref="B31:E31"/>
    <mergeCell ref="B32:E32"/>
    <mergeCell ref="B33:E33"/>
    <mergeCell ref="I8:J8"/>
    <mergeCell ref="I9:J14"/>
    <mergeCell ref="I15:J15"/>
    <mergeCell ref="I16:J17"/>
    <mergeCell ref="I18:J18"/>
    <mergeCell ref="B30:E30"/>
    <mergeCell ref="G30:H30"/>
    <mergeCell ref="B29:E29"/>
    <mergeCell ref="G29:H29"/>
    <mergeCell ref="G9:G14"/>
    <mergeCell ref="G19:G20"/>
    <mergeCell ref="I30:J30"/>
    <mergeCell ref="A19:A20"/>
    <mergeCell ref="C19:C20"/>
    <mergeCell ref="D19:D20"/>
    <mergeCell ref="E19:E20"/>
    <mergeCell ref="F19:F20"/>
    <mergeCell ref="A16:A17"/>
    <mergeCell ref="C16:C17"/>
    <mergeCell ref="D16:D17"/>
    <mergeCell ref="E16:E17"/>
    <mergeCell ref="F16:F17"/>
    <mergeCell ref="K9:K14"/>
    <mergeCell ref="L9:L14"/>
    <mergeCell ref="G16:G17"/>
    <mergeCell ref="K16:K17"/>
    <mergeCell ref="L16:L17"/>
    <mergeCell ref="H9:H14"/>
    <mergeCell ref="H16:H17"/>
    <mergeCell ref="A9:A14"/>
    <mergeCell ref="C9:C14"/>
    <mergeCell ref="D9:D14"/>
    <mergeCell ref="E9:E14"/>
    <mergeCell ref="F9:F14"/>
    <mergeCell ref="A1:L1"/>
    <mergeCell ref="I2:L4"/>
    <mergeCell ref="C3:G3"/>
    <mergeCell ref="C4:G4"/>
    <mergeCell ref="A6:A7"/>
    <mergeCell ref="B6:B7"/>
    <mergeCell ref="C6:D6"/>
    <mergeCell ref="E6:F6"/>
    <mergeCell ref="K6:L6"/>
    <mergeCell ref="I6:J7"/>
    <mergeCell ref="G6:H6"/>
    <mergeCell ref="K19:K20"/>
    <mergeCell ref="L19:L20"/>
    <mergeCell ref="C27:D27"/>
    <mergeCell ref="E27:F27"/>
    <mergeCell ref="I26:L27"/>
    <mergeCell ref="I19:J20"/>
    <mergeCell ref="I21:J21"/>
    <mergeCell ref="I22:J22"/>
    <mergeCell ref="I23:J23"/>
    <mergeCell ref="I24:J24"/>
    <mergeCell ref="I25:J25"/>
    <mergeCell ref="H19:H20"/>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斜体"&amp;20MY１</oddHeader>
    <oddFooter>&amp;RMY1訓練実施記録20151222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MY1集計表</vt:lpstr>
      <vt:lpstr>MY1実施記録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2023-06-29T08:04:45Z</dcterms:modified>
</cp:coreProperties>
</file>